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6\ԲԲԿ-ԷԱՃԱՊՁԲ-26-07 լաբորատ. նյութեր և պարագաներ\"/>
    </mc:Choice>
  </mc:AlternateContent>
  <xr:revisionPtr revIDLastSave="0" documentId="13_ncr:1_{2CAB8184-1974-4B00-A6EB-B68DB93D45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Sheet1!$B$3:$N$99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0" i="1" l="1"/>
  <c r="L89" i="1"/>
  <c r="L86" i="1"/>
  <c r="L71" i="1"/>
  <c r="L70" i="1"/>
  <c r="L64" i="1"/>
  <c r="L62" i="1"/>
  <c r="L57" i="1"/>
  <c r="L53" i="1"/>
  <c r="L51" i="1"/>
  <c r="L33" i="1"/>
  <c r="L27" i="1"/>
  <c r="L26" i="1"/>
  <c r="L14" i="1"/>
  <c r="L88" i="1"/>
  <c r="L85" i="1"/>
  <c r="L84" i="1"/>
  <c r="L83" i="1"/>
  <c r="L82" i="1"/>
  <c r="L81" i="1"/>
  <c r="L80" i="1"/>
  <c r="L78" i="1"/>
  <c r="L76" i="1"/>
  <c r="L74" i="1"/>
  <c r="L72" i="1"/>
  <c r="L69" i="1"/>
  <c r="L65" i="1"/>
  <c r="L63" i="1"/>
  <c r="L61" i="1"/>
  <c r="L58" i="1"/>
  <c r="L56" i="1"/>
  <c r="L55" i="1"/>
  <c r="L52" i="1"/>
  <c r="L50" i="1"/>
  <c r="L46" i="1"/>
  <c r="L45" i="1"/>
  <c r="L44" i="1"/>
  <c r="L40" i="1"/>
  <c r="L35" i="1"/>
  <c r="L34" i="1"/>
  <c r="L32" i="1"/>
  <c r="L31" i="1"/>
  <c r="L28" i="1"/>
  <c r="L25" i="1"/>
  <c r="L22" i="1"/>
  <c r="L21" i="1"/>
  <c r="L18" i="1"/>
  <c r="L17" i="1"/>
  <c r="L16" i="1"/>
  <c r="L13" i="1"/>
  <c r="L11" i="1"/>
  <c r="L6" i="1"/>
  <c r="L95" i="1"/>
  <c r="L94" i="1"/>
  <c r="L93" i="1"/>
  <c r="L92" i="1"/>
  <c r="L91" i="1"/>
  <c r="L87" i="1"/>
  <c r="L79" i="1"/>
  <c r="L77" i="1"/>
  <c r="L75" i="1"/>
  <c r="L73" i="1"/>
  <c r="L68" i="1"/>
  <c r="L67" i="1"/>
  <c r="L66" i="1"/>
  <c r="L60" i="1"/>
  <c r="L59" i="1"/>
  <c r="L54" i="1"/>
  <c r="L49" i="1"/>
  <c r="L47" i="1"/>
  <c r="L43" i="1"/>
  <c r="L42" i="1"/>
  <c r="L41" i="1"/>
  <c r="L39" i="1"/>
  <c r="L38" i="1"/>
  <c r="L37" i="1"/>
  <c r="L36" i="1"/>
  <c r="L30" i="1"/>
  <c r="L24" i="1"/>
  <c r="L23" i="1"/>
  <c r="L20" i="1"/>
  <c r="L19" i="1"/>
  <c r="L15" i="1"/>
  <c r="L12" i="1"/>
  <c r="L10" i="1"/>
  <c r="L9" i="1"/>
  <c r="L8" i="1"/>
  <c r="L7" i="1"/>
  <c r="L5" i="1"/>
</calcChain>
</file>

<file path=xl/sharedStrings.xml><?xml version="1.0" encoding="utf-8"?>
<sst xmlns="http://schemas.openxmlformats.org/spreadsheetml/2006/main" count="293" uniqueCount="91">
  <si>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</si>
  <si>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</si>
  <si>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</si>
  <si>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</si>
  <si>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</si>
  <si>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</si>
  <si>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</si>
  <si>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</si>
  <si>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</si>
  <si>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</si>
  <si>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Մերժված</t>
  </si>
  <si>
    <t>-</t>
  </si>
  <si>
    <t>Չափաբաժնի անվանումը</t>
  </si>
  <si>
    <t>Քանակը</t>
  </si>
  <si>
    <t xml:space="preserve">ԱՆԻՄԵԴ ՍՊԸ </t>
  </si>
  <si>
    <t xml:space="preserve">ՎԻՈԼԱ ՍՊԸ </t>
  </si>
  <si>
    <t xml:space="preserve">ԱՄ ՄԵԴԻՔԼ ԳՐՈՒՊ ՍՊԸ </t>
  </si>
  <si>
    <t xml:space="preserve">Էմ Դի ընդ Դի Ըլայենս ՍՊԸ </t>
  </si>
  <si>
    <t xml:space="preserve">«ԷՔՍՏՐԱ ՄՈԹՈՐՍ» ՍՊԸ </t>
  </si>
  <si>
    <t xml:space="preserve">Դեզսերվիս ՍՊԸ </t>
  </si>
  <si>
    <t xml:space="preserve">Նանա Մեդ ՍՊԸ </t>
  </si>
  <si>
    <t xml:space="preserve">Դելտա ՍՊԸ </t>
  </si>
  <si>
    <t xml:space="preserve">Իմմունոֆարմ ՍՊԸ </t>
  </si>
  <si>
    <t xml:space="preserve">Կոնցեռն-Էներգոմաշ ՓԲԸ </t>
  </si>
  <si>
    <t xml:space="preserve">Ս․Ա․Վ․ ԳՐՈՒՊ ՍՊԸ </t>
  </si>
  <si>
    <t xml:space="preserve">Նատալի ֆարմ </t>
  </si>
  <si>
    <t xml:space="preserve">«ԱՅ ԷՍ ԱՅ» ՍՊԸ </t>
  </si>
  <si>
    <t>AMD</t>
  </si>
  <si>
    <t>Գնառաջարկներ  ԲԲԿ-ԷԱՃԱՊՁԲ-26/07</t>
  </si>
  <si>
    <t xml:space="preserve">Բիլիռուբին D + T /2x100+2x100/ </t>
  </si>
  <si>
    <t xml:space="preserve">Կրեատինին /4x100/ </t>
  </si>
  <si>
    <t>CRP որոշման թեսթ /1x2մլ/</t>
  </si>
  <si>
    <t xml:space="preserve">Ռեագենտ հակա - A/10մլ/ </t>
  </si>
  <si>
    <t xml:space="preserve">Ռեագենտ հակա - B/10մլ/ </t>
  </si>
  <si>
    <t xml:space="preserve">Ռեագենտ հակա -D/10մլ/ </t>
  </si>
  <si>
    <t xml:space="preserve">Խոլեսթերոլ/2x100մլ,+ստ/ </t>
  </si>
  <si>
    <t>Բարձր խտության խոլեսթերին թեսթ  HDL /1x50/</t>
  </si>
  <si>
    <t>Ցածր խտության խոլեսթերին թեսթ  LDL /1x20/</t>
  </si>
  <si>
    <t>RF որոշման թեսթ հավաքածու  /1x2մլ/</t>
  </si>
  <si>
    <t xml:space="preserve">Գլյուկոզա որոշման թեստ հավաքածու/ 4x100մլ,+ստ/ </t>
  </si>
  <si>
    <t>Գլյուկոզա որոշման թեստ-երիզներ/ստրիպ/ + 6 համապատասխ. Գլյուկոմետր</t>
  </si>
  <si>
    <t>Միզանյութ որոշման թեստ հավաքածու/ 4x100մլ+2x50,+ստ/</t>
  </si>
  <si>
    <t xml:space="preserve">Կալցիում որոշման թեստ հավաքածու / 2x100մլ,+ստ/ </t>
  </si>
  <si>
    <t>Հակաստրեպտոլիզին- O որոշման թեսթ-հավաքածու  ASO որոշման թեստ /1x2մլ+1x0,2մլ+1x0,2մլ /</t>
  </si>
  <si>
    <t>Մեզի թեստ 10 պարամետր թեսթ</t>
  </si>
  <si>
    <t>Հեպատիտ HCV որոշման թեստ հավաքածու թեստ</t>
  </si>
  <si>
    <t>Հեպատիտ HBsAg որոշման թեստ հավաքածու թեստ</t>
  </si>
  <si>
    <t>Գլիցերին 500մլ-ոց շիշ</t>
  </si>
  <si>
    <t>Սուլֆոսալիցիլաթթու 500գրամանոց պոլիէթիլ.տոպրակն</t>
  </si>
  <si>
    <t>Ազոտական թթու 1լ շիշ</t>
  </si>
  <si>
    <t>Մեթիլեն կապույտ - մեթիլթիոնինի քլորիդ 500մլ շիշ</t>
  </si>
  <si>
    <t>ALT որոշման թեստ հավաքացու /4x100մլ+1 x100մլ /</t>
  </si>
  <si>
    <t>AST որոշման թեստ հավաքացու /4x100մլ+1 x100մլ /</t>
  </si>
  <si>
    <t>HIV որոշման թեստ /Սպիդի որոշման թեստ/ թեսթ</t>
  </si>
  <si>
    <t xml:space="preserve">APTT որոշման թեստ հավաքածու / 6x4մլ/ </t>
  </si>
  <si>
    <t>Հորմոններ TSH 96թեսթ</t>
  </si>
  <si>
    <t>Հորմոններ FT4 96 թեսթ</t>
  </si>
  <si>
    <t>Քացախաթթու 1 լիտր</t>
  </si>
  <si>
    <t>Լիմոնաթթվային նատրիում 200 գրամանոց</t>
  </si>
  <si>
    <t>KOH փոշի սնկերի հայտնաբերման համար 500 գրամանոց</t>
  </si>
  <si>
    <t xml:space="preserve">Կալիում K 3x50մլ+1 x3մլ </t>
  </si>
  <si>
    <t>Ալֆա ամիլազա 10x20</t>
  </si>
  <si>
    <t xml:space="preserve">Բրուցելյոզ </t>
  </si>
  <si>
    <t>Հելիկոբակտեր պիլորի H.Pylori  /Խոցի որոշման թեստ/ թեսթ</t>
  </si>
  <si>
    <t>Թրոմբոպլաստինի որոշման թեստ-հավաքածու/ PT/ 10x 10մլ /</t>
  </si>
  <si>
    <t xml:space="preserve">Ակտիվ պարցիոլ տրոմբային ժամանակի որոշման լ-թ TT 4x2մլ </t>
  </si>
  <si>
    <t>ֆիբրինոգենի որոշման թեստ-հավաք. Fibrinogen 6x2</t>
  </si>
  <si>
    <t>Միզաթթու Uric Acid  2x60+ստ.</t>
  </si>
  <si>
    <t>Եռգլիցերիդի որոշման հավաքածու TG 4x100+3մլ ստ</t>
  </si>
  <si>
    <t>Սիֆիլիսի որոշման թեստ հավաքածու RPR թեսթ</t>
  </si>
  <si>
    <t>Ընդհանուր սպիտակուցի որոշման համար նախատեսված հավաքածու /4x100/</t>
  </si>
  <si>
    <t>Կեղտում  արյան որոշման թեսթ</t>
  </si>
  <si>
    <t>Տրոպոնին</t>
  </si>
  <si>
    <t>Հիմնային ֆոսֆատազա  5x80մլ+1x100մլ</t>
  </si>
  <si>
    <t>Ա խմբի ստրեպտոկոկկերի որոշման թեստ-երիզներ/ստրիպ/</t>
  </si>
  <si>
    <t>Ախտորոշիչ թեստ-երիզներ մեզի մեջ մետամֆետամինի որոշման համար</t>
  </si>
  <si>
    <t>Ախտորոշիչ թեստ-երիզներ մեզի մեջ տետրահիդրոկաննաբինոլի հայտնաբերելու համար</t>
  </si>
  <si>
    <t>Ախտորոշիչ թեստ-երիզներ մեզի մեջ ափիոնի խմբի թմրալկալոիդների հայտնաբերելու համար</t>
  </si>
  <si>
    <t>Ազոպիրամ կամ համարժեք հավաքածու</t>
  </si>
  <si>
    <t>Մաքրման հեղուկ BioChem SA-ի համար 500մլ</t>
  </si>
  <si>
    <t>Սելպակ 10 լ</t>
  </si>
  <si>
    <t>Ստրոմատոլայզեր WH</t>
  </si>
  <si>
    <t>Սելկլին</t>
  </si>
  <si>
    <t>Տպիչի թուղթ</t>
  </si>
  <si>
    <t>Վակուտայներներ K2 EDTA</t>
  </si>
  <si>
    <t>Սկարիֆիկատոր</t>
  </si>
  <si>
    <t>Առարկայական ապակի  շլիֆով</t>
  </si>
  <si>
    <t>Պիպետկա Սալի հեմոմետրի համար 0,02մլ</t>
  </si>
  <si>
    <t>- Չկայացած չափաբաժիններ</t>
  </si>
  <si>
    <t>- Գնման գնից բարձր գնային առաջարկներ</t>
  </si>
  <si>
    <t>- Ընտրված մասնակցի գնային առաջարկը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</si>
</sst>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4" tint="-0.249977111117893"/>
      <name val="Calibri"/>
      <family val="2"/>
      <charset val="204"/>
      <scheme val="minor"/>
    </font>
    <font>
      <sz val="10"/>
      <color rgb="FFFF000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0" fillId="2" borderId="1" xfId="0" applyFill="1" applyBorder="1" applyAlignment="1">
      <alignment vertical="center" wrapText="1"/>
    </xf>
    <xf numFmtId="9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49" fontId="0" fillId="0" borderId="0" xfId="0" applyNumberFormat="1"/>
    <xf numFmtId="0" fontId="3" fillId="2" borderId="1" xfId="0" applyNumberFormat="1" applyFont="1" applyFill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2" fontId="4" fillId="0" borderId="1" xfId="0" applyNumberFormat="1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0"/>
  <sheetViews>
    <sheetView tabSelected="1" workbookViewId="0">
      <selection activeCell="C6" sqref="C6"/>
    </sheetView>
  </sheetViews>
  <sheetFormatPr defaultRowHeight="15" x14ac:dyDescent="0.25"/>
  <cols>
    <col min="1" max="1" width="4.7109375" customWidth="1"/>
    <col min="3" max="3" width="29.140625" customWidth="1"/>
    <col min="5" max="5" width="25.85546875" customWidth="1"/>
    <col min="6" max="6" width="8.7109375" customWidth="1"/>
    <col min="8" max="10" width="0" hidden="1" customWidth="1"/>
    <col min="11" max="12" width="9.5703125" bestFit="1" customWidth="1"/>
    <col min="13" max="13" width="11.5703125" customWidth="1"/>
    <col min="14" max="14" width="10.85546875" customWidth="1"/>
  </cols>
  <sheetData>
    <row r="1" spans="2:15" ht="12.75" customHeight="1" x14ac:dyDescent="0.25">
      <c r="B1" s="1"/>
      <c r="C1" s="1"/>
    </row>
    <row r="2" spans="2:15" ht="16.5" customHeight="1" x14ac:dyDescent="0.25">
      <c r="E2" s="7" t="s">
        <v>28</v>
      </c>
      <c r="N2" t="s">
        <v>27</v>
      </c>
    </row>
    <row r="3" spans="2:15" ht="45" customHeight="1" x14ac:dyDescent="0.25">
      <c r="B3" s="8" t="s">
        <v>0</v>
      </c>
      <c r="C3" s="9" t="s">
        <v>12</v>
      </c>
      <c r="D3" s="8" t="s">
        <v>1</v>
      </c>
      <c r="E3" s="8" t="s">
        <v>2</v>
      </c>
      <c r="F3" s="9" t="s">
        <v>13</v>
      </c>
      <c r="G3" s="8" t="s">
        <v>3</v>
      </c>
      <c r="H3" s="8" t="s">
        <v>4</v>
      </c>
      <c r="I3" s="8"/>
      <c r="J3" s="8"/>
      <c r="K3" s="8" t="s">
        <v>5</v>
      </c>
      <c r="L3" s="8"/>
      <c r="M3" s="8"/>
      <c r="N3" s="8" t="s">
        <v>6</v>
      </c>
    </row>
    <row r="4" spans="2:15" x14ac:dyDescent="0.25">
      <c r="B4" s="8"/>
      <c r="C4" s="9"/>
      <c r="D4" s="8"/>
      <c r="E4" s="8"/>
      <c r="F4" s="9"/>
      <c r="G4" s="8"/>
      <c r="H4" s="3" t="s">
        <v>7</v>
      </c>
      <c r="I4" s="3" t="s">
        <v>8</v>
      </c>
      <c r="J4" s="3" t="s">
        <v>9</v>
      </c>
      <c r="K4" s="3" t="s">
        <v>7</v>
      </c>
      <c r="L4" s="3" t="s">
        <v>8</v>
      </c>
      <c r="M4" s="3" t="s">
        <v>9</v>
      </c>
      <c r="N4" s="8"/>
    </row>
    <row r="5" spans="2:15" x14ac:dyDescent="0.25">
      <c r="B5" s="13">
        <v>1</v>
      </c>
      <c r="C5" s="21" t="s">
        <v>29</v>
      </c>
      <c r="D5" s="13">
        <v>1</v>
      </c>
      <c r="E5" s="14" t="s">
        <v>14</v>
      </c>
      <c r="F5" s="15">
        <v>20</v>
      </c>
      <c r="G5" s="14">
        <v>126960</v>
      </c>
      <c r="H5" s="3">
        <v>137000</v>
      </c>
      <c r="I5" s="5">
        <v>0.2</v>
      </c>
      <c r="J5" s="3">
        <v>164400</v>
      </c>
      <c r="K5" s="14">
        <v>137000</v>
      </c>
      <c r="L5" s="30">
        <f>K5*20/100</f>
        <v>27400</v>
      </c>
      <c r="M5" s="14">
        <v>164400</v>
      </c>
      <c r="N5" s="14" t="s">
        <v>10</v>
      </c>
      <c r="O5" s="2"/>
    </row>
    <row r="6" spans="2:15" x14ac:dyDescent="0.25">
      <c r="B6" s="16">
        <v>2</v>
      </c>
      <c r="C6" s="22" t="s">
        <v>30</v>
      </c>
      <c r="D6" s="16">
        <v>1</v>
      </c>
      <c r="E6" s="17" t="s">
        <v>14</v>
      </c>
      <c r="F6" s="18">
        <v>20</v>
      </c>
      <c r="G6" s="17">
        <v>74400</v>
      </c>
      <c r="H6" s="3">
        <v>61960</v>
      </c>
      <c r="I6" s="5">
        <v>0.2</v>
      </c>
      <c r="J6" s="3">
        <v>74352</v>
      </c>
      <c r="K6" s="17">
        <v>61960</v>
      </c>
      <c r="L6" s="32">
        <f>K6*20%</f>
        <v>12392</v>
      </c>
      <c r="M6" s="17">
        <v>74352</v>
      </c>
      <c r="N6" s="17" t="s">
        <v>11</v>
      </c>
      <c r="O6" s="2"/>
    </row>
    <row r="7" spans="2:15" x14ac:dyDescent="0.25">
      <c r="B7" s="13">
        <v>3</v>
      </c>
      <c r="C7" s="21" t="s">
        <v>31</v>
      </c>
      <c r="D7" s="13">
        <v>1</v>
      </c>
      <c r="E7" s="14" t="s">
        <v>14</v>
      </c>
      <c r="F7" s="15">
        <v>35</v>
      </c>
      <c r="G7" s="14">
        <v>103950</v>
      </c>
      <c r="H7" s="3">
        <v>168000</v>
      </c>
      <c r="I7" s="5">
        <v>0.2</v>
      </c>
      <c r="J7" s="3">
        <v>201600</v>
      </c>
      <c r="K7" s="14">
        <v>166320</v>
      </c>
      <c r="L7" s="30">
        <f t="shared" ref="L7:L12" si="0">K7*20/100</f>
        <v>33264</v>
      </c>
      <c r="M7" s="14">
        <v>199584</v>
      </c>
      <c r="N7" s="14" t="s">
        <v>10</v>
      </c>
      <c r="O7" s="2"/>
    </row>
    <row r="8" spans="2:15" x14ac:dyDescent="0.25">
      <c r="B8" s="13">
        <v>4</v>
      </c>
      <c r="C8" s="21" t="s">
        <v>32</v>
      </c>
      <c r="D8" s="13">
        <v>1</v>
      </c>
      <c r="E8" s="14" t="s">
        <v>14</v>
      </c>
      <c r="F8" s="15">
        <v>10</v>
      </c>
      <c r="G8" s="14">
        <v>4200</v>
      </c>
      <c r="H8" s="3">
        <v>8000</v>
      </c>
      <c r="I8" s="5">
        <v>0.2</v>
      </c>
      <c r="J8" s="3">
        <v>9600</v>
      </c>
      <c r="K8" s="14">
        <v>8000</v>
      </c>
      <c r="L8" s="30">
        <f t="shared" si="0"/>
        <v>1600</v>
      </c>
      <c r="M8" s="14">
        <v>9600</v>
      </c>
      <c r="N8" s="14" t="s">
        <v>10</v>
      </c>
      <c r="O8" s="2"/>
    </row>
    <row r="9" spans="2:15" x14ac:dyDescent="0.25">
      <c r="B9" s="13">
        <v>5</v>
      </c>
      <c r="C9" s="21" t="s">
        <v>33</v>
      </c>
      <c r="D9" s="13">
        <v>1</v>
      </c>
      <c r="E9" s="14" t="s">
        <v>14</v>
      </c>
      <c r="F9" s="15">
        <v>10</v>
      </c>
      <c r="G9" s="14">
        <v>4200</v>
      </c>
      <c r="H9" s="3">
        <v>8000</v>
      </c>
      <c r="I9" s="5">
        <v>0.2</v>
      </c>
      <c r="J9" s="3">
        <v>9600</v>
      </c>
      <c r="K9" s="14">
        <v>8000</v>
      </c>
      <c r="L9" s="30">
        <f t="shared" si="0"/>
        <v>1600</v>
      </c>
      <c r="M9" s="14">
        <v>9600</v>
      </c>
      <c r="N9" s="14" t="s">
        <v>10</v>
      </c>
      <c r="O9" s="2"/>
    </row>
    <row r="10" spans="2:15" x14ac:dyDescent="0.25">
      <c r="B10" s="13">
        <v>6</v>
      </c>
      <c r="C10" s="21" t="s">
        <v>34</v>
      </c>
      <c r="D10" s="13">
        <v>1</v>
      </c>
      <c r="E10" s="14" t="s">
        <v>14</v>
      </c>
      <c r="F10" s="15">
        <v>15</v>
      </c>
      <c r="G10" s="14">
        <v>12000</v>
      </c>
      <c r="H10" s="3">
        <v>22500</v>
      </c>
      <c r="I10" s="5">
        <v>0.2</v>
      </c>
      <c r="J10" s="3">
        <v>27000</v>
      </c>
      <c r="K10" s="14">
        <v>22500</v>
      </c>
      <c r="L10" s="30">
        <f t="shared" si="0"/>
        <v>4500</v>
      </c>
      <c r="M10" s="14">
        <v>27000</v>
      </c>
      <c r="N10" s="14" t="s">
        <v>10</v>
      </c>
      <c r="O10" s="2"/>
    </row>
    <row r="11" spans="2:15" x14ac:dyDescent="0.25">
      <c r="B11" s="16">
        <v>7</v>
      </c>
      <c r="C11" s="22" t="s">
        <v>35</v>
      </c>
      <c r="D11" s="16">
        <v>1</v>
      </c>
      <c r="E11" s="17" t="s">
        <v>14</v>
      </c>
      <c r="F11" s="18">
        <v>20</v>
      </c>
      <c r="G11" s="17">
        <v>78000</v>
      </c>
      <c r="H11" s="3">
        <v>64990</v>
      </c>
      <c r="I11" s="5">
        <v>0.2</v>
      </c>
      <c r="J11" s="3">
        <v>77988</v>
      </c>
      <c r="K11" s="17">
        <v>64990</v>
      </c>
      <c r="L11" s="32">
        <f>K11*20%</f>
        <v>12998</v>
      </c>
      <c r="M11" s="17">
        <v>77988</v>
      </c>
      <c r="N11" s="17" t="s">
        <v>11</v>
      </c>
      <c r="O11" s="2"/>
    </row>
    <row r="12" spans="2:15" ht="25.5" x14ac:dyDescent="0.25">
      <c r="B12" s="13">
        <v>8</v>
      </c>
      <c r="C12" s="21" t="s">
        <v>36</v>
      </c>
      <c r="D12" s="13">
        <v>1</v>
      </c>
      <c r="E12" s="14" t="s">
        <v>14</v>
      </c>
      <c r="F12" s="15">
        <v>5</v>
      </c>
      <c r="G12" s="14">
        <v>79250</v>
      </c>
      <c r="H12" s="3">
        <v>140000</v>
      </c>
      <c r="I12" s="5">
        <v>0.2</v>
      </c>
      <c r="J12" s="3">
        <v>168000</v>
      </c>
      <c r="K12" s="14">
        <v>140000</v>
      </c>
      <c r="L12" s="30">
        <f t="shared" si="0"/>
        <v>28000</v>
      </c>
      <c r="M12" s="14">
        <v>168000</v>
      </c>
      <c r="N12" s="14" t="s">
        <v>10</v>
      </c>
      <c r="O12" s="2"/>
    </row>
    <row r="13" spans="2:15" ht="25.5" x14ac:dyDescent="0.25">
      <c r="B13" s="16">
        <v>9</v>
      </c>
      <c r="C13" s="22" t="s">
        <v>37</v>
      </c>
      <c r="D13" s="16">
        <v>1</v>
      </c>
      <c r="E13" s="17" t="s">
        <v>15</v>
      </c>
      <c r="F13" s="18">
        <v>6</v>
      </c>
      <c r="G13" s="17">
        <v>267840</v>
      </c>
      <c r="H13" s="3">
        <v>223160</v>
      </c>
      <c r="I13" s="5">
        <v>0.2</v>
      </c>
      <c r="J13" s="3">
        <v>267792</v>
      </c>
      <c r="K13" s="17">
        <v>158000</v>
      </c>
      <c r="L13" s="32">
        <f>K13*20%</f>
        <v>31600</v>
      </c>
      <c r="M13" s="17">
        <v>189600</v>
      </c>
      <c r="N13" s="17" t="s">
        <v>11</v>
      </c>
      <c r="O13" s="2"/>
    </row>
    <row r="14" spans="2:15" ht="25.5" x14ac:dyDescent="0.25">
      <c r="B14" s="4">
        <v>9</v>
      </c>
      <c r="C14" s="23" t="s">
        <v>37</v>
      </c>
      <c r="D14" s="4">
        <v>2</v>
      </c>
      <c r="E14" s="3" t="s">
        <v>14</v>
      </c>
      <c r="F14" s="6">
        <v>6</v>
      </c>
      <c r="G14" s="3">
        <v>267840</v>
      </c>
      <c r="H14" s="3">
        <v>223116</v>
      </c>
      <c r="I14" s="5">
        <v>0.2</v>
      </c>
      <c r="J14" s="3">
        <v>267739.2</v>
      </c>
      <c r="K14" s="3">
        <v>165000</v>
      </c>
      <c r="L14" s="33">
        <f>K14*20%</f>
        <v>33000</v>
      </c>
      <c r="M14" s="3">
        <v>198000</v>
      </c>
      <c r="N14" s="3" t="s">
        <v>11</v>
      </c>
      <c r="O14" s="2"/>
    </row>
    <row r="15" spans="2:15" ht="25.5" x14ac:dyDescent="0.25">
      <c r="B15" s="13">
        <v>10</v>
      </c>
      <c r="C15" s="21" t="s">
        <v>38</v>
      </c>
      <c r="D15" s="13">
        <v>1</v>
      </c>
      <c r="E15" s="14" t="s">
        <v>14</v>
      </c>
      <c r="F15" s="15">
        <v>20</v>
      </c>
      <c r="G15" s="14">
        <v>59400</v>
      </c>
      <c r="H15" s="3">
        <v>90000</v>
      </c>
      <c r="I15" s="5">
        <v>0.2</v>
      </c>
      <c r="J15" s="3">
        <v>108000</v>
      </c>
      <c r="K15" s="14">
        <v>90000</v>
      </c>
      <c r="L15" s="30">
        <f t="shared" ref="L15" si="1">K15*20/100</f>
        <v>18000</v>
      </c>
      <c r="M15" s="14">
        <v>108000</v>
      </c>
      <c r="N15" s="14" t="s">
        <v>10</v>
      </c>
      <c r="O15" s="2"/>
    </row>
    <row r="16" spans="2:15" ht="25.5" x14ac:dyDescent="0.25">
      <c r="B16" s="16">
        <v>11</v>
      </c>
      <c r="C16" s="22" t="s">
        <v>39</v>
      </c>
      <c r="D16" s="16">
        <v>1</v>
      </c>
      <c r="E16" s="17" t="s">
        <v>15</v>
      </c>
      <c r="F16" s="18">
        <v>20</v>
      </c>
      <c r="G16" s="17">
        <v>76800</v>
      </c>
      <c r="H16" s="3">
        <v>63800</v>
      </c>
      <c r="I16" s="5">
        <v>0.2</v>
      </c>
      <c r="J16" s="3">
        <v>76560</v>
      </c>
      <c r="K16" s="17">
        <v>63000</v>
      </c>
      <c r="L16" s="32">
        <f t="shared" ref="L16:L18" si="2">K16*20%</f>
        <v>12600</v>
      </c>
      <c r="M16" s="17">
        <v>75600</v>
      </c>
      <c r="N16" s="17" t="s">
        <v>11</v>
      </c>
      <c r="O16" s="2"/>
    </row>
    <row r="17" spans="2:15" ht="38.25" x14ac:dyDescent="0.25">
      <c r="B17" s="16">
        <v>12</v>
      </c>
      <c r="C17" s="22" t="s">
        <v>40</v>
      </c>
      <c r="D17" s="16">
        <v>1</v>
      </c>
      <c r="E17" s="17" t="s">
        <v>16</v>
      </c>
      <c r="F17" s="18">
        <v>3000</v>
      </c>
      <c r="G17" s="17">
        <v>300000</v>
      </c>
      <c r="H17" s="3">
        <v>246988</v>
      </c>
      <c r="I17" s="5">
        <v>0.2</v>
      </c>
      <c r="J17" s="3">
        <v>296385.59999999998</v>
      </c>
      <c r="K17" s="17">
        <v>246988</v>
      </c>
      <c r="L17" s="32">
        <f t="shared" si="2"/>
        <v>49397.600000000006</v>
      </c>
      <c r="M17" s="17">
        <v>296385.59999999998</v>
      </c>
      <c r="N17" s="17" t="s">
        <v>11</v>
      </c>
      <c r="O17" s="2"/>
    </row>
    <row r="18" spans="2:15" ht="30" customHeight="1" x14ac:dyDescent="0.25">
      <c r="B18" s="16">
        <v>13</v>
      </c>
      <c r="C18" s="22" t="s">
        <v>41</v>
      </c>
      <c r="D18" s="16">
        <v>1</v>
      </c>
      <c r="E18" s="17" t="s">
        <v>15</v>
      </c>
      <c r="F18" s="18">
        <v>15</v>
      </c>
      <c r="G18" s="17">
        <v>159900</v>
      </c>
      <c r="H18" s="3">
        <v>133120</v>
      </c>
      <c r="I18" s="5">
        <v>0.2</v>
      </c>
      <c r="J18" s="3">
        <v>159744</v>
      </c>
      <c r="K18" s="17">
        <v>131680</v>
      </c>
      <c r="L18" s="32">
        <f t="shared" si="2"/>
        <v>26336</v>
      </c>
      <c r="M18" s="17">
        <v>158016</v>
      </c>
      <c r="N18" s="17" t="s">
        <v>11</v>
      </c>
      <c r="O18" s="2"/>
    </row>
    <row r="19" spans="2:15" ht="25.5" x14ac:dyDescent="0.25">
      <c r="B19" s="10">
        <v>13</v>
      </c>
      <c r="C19" s="24" t="s">
        <v>41</v>
      </c>
      <c r="D19" s="10">
        <v>2</v>
      </c>
      <c r="E19" s="11" t="s">
        <v>14</v>
      </c>
      <c r="F19" s="12">
        <v>15</v>
      </c>
      <c r="G19" s="11">
        <v>159900</v>
      </c>
      <c r="H19" s="3">
        <v>225000</v>
      </c>
      <c r="I19" s="5">
        <v>0.2</v>
      </c>
      <c r="J19" s="3">
        <v>270000</v>
      </c>
      <c r="K19" s="11">
        <v>225000</v>
      </c>
      <c r="L19" s="31">
        <f t="shared" ref="L19:L20" si="3">K19*20/100</f>
        <v>45000</v>
      </c>
      <c r="M19" s="11">
        <v>270000</v>
      </c>
      <c r="N19" s="11" t="s">
        <v>10</v>
      </c>
      <c r="O19" s="2"/>
    </row>
    <row r="20" spans="2:15" ht="25.5" x14ac:dyDescent="0.25">
      <c r="B20" s="13">
        <v>14</v>
      </c>
      <c r="C20" s="21" t="s">
        <v>42</v>
      </c>
      <c r="D20" s="13">
        <v>1</v>
      </c>
      <c r="E20" s="14" t="s">
        <v>14</v>
      </c>
      <c r="F20" s="15">
        <v>6</v>
      </c>
      <c r="G20" s="14">
        <v>26400</v>
      </c>
      <c r="H20" s="3">
        <v>27000</v>
      </c>
      <c r="I20" s="5">
        <v>0.2</v>
      </c>
      <c r="J20" s="3">
        <v>32400</v>
      </c>
      <c r="K20" s="14">
        <v>27000</v>
      </c>
      <c r="L20" s="30">
        <f t="shared" si="3"/>
        <v>5400</v>
      </c>
      <c r="M20" s="14">
        <v>32400</v>
      </c>
      <c r="N20" s="14" t="s">
        <v>10</v>
      </c>
      <c r="O20" s="2"/>
    </row>
    <row r="21" spans="2:15" ht="51" x14ac:dyDescent="0.25">
      <c r="B21" s="16">
        <v>15</v>
      </c>
      <c r="C21" s="22" t="s">
        <v>43</v>
      </c>
      <c r="D21" s="16">
        <v>1</v>
      </c>
      <c r="E21" s="17" t="s">
        <v>14</v>
      </c>
      <c r="F21" s="18">
        <v>20</v>
      </c>
      <c r="G21" s="17">
        <v>71280</v>
      </c>
      <c r="H21" s="3">
        <v>90000</v>
      </c>
      <c r="I21" s="5">
        <v>0.2</v>
      </c>
      <c r="J21" s="3">
        <v>108000</v>
      </c>
      <c r="K21" s="17">
        <v>59400</v>
      </c>
      <c r="L21" s="32">
        <f t="shared" ref="L21:L22" si="4">K21*20%</f>
        <v>11880</v>
      </c>
      <c r="M21" s="17">
        <v>71280</v>
      </c>
      <c r="N21" s="17" t="s">
        <v>11</v>
      </c>
      <c r="O21" s="2"/>
    </row>
    <row r="22" spans="2:15" ht="18.75" customHeight="1" x14ac:dyDescent="0.25">
      <c r="B22" s="16">
        <v>16</v>
      </c>
      <c r="C22" s="22" t="s">
        <v>44</v>
      </c>
      <c r="D22" s="16">
        <v>1</v>
      </c>
      <c r="E22" s="17" t="s">
        <v>15</v>
      </c>
      <c r="F22" s="18">
        <v>50</v>
      </c>
      <c r="G22" s="17">
        <v>88800</v>
      </c>
      <c r="H22" s="3">
        <v>99000</v>
      </c>
      <c r="I22" s="5">
        <v>0.2</v>
      </c>
      <c r="J22" s="3">
        <v>118800</v>
      </c>
      <c r="K22" s="17">
        <v>74000</v>
      </c>
      <c r="L22" s="32">
        <f t="shared" si="4"/>
        <v>14800</v>
      </c>
      <c r="M22" s="17">
        <v>88800</v>
      </c>
      <c r="N22" s="17" t="s">
        <v>11</v>
      </c>
      <c r="O22" s="2"/>
    </row>
    <row r="23" spans="2:15" x14ac:dyDescent="0.25">
      <c r="B23" s="10">
        <v>16</v>
      </c>
      <c r="C23" s="24" t="s">
        <v>44</v>
      </c>
      <c r="D23" s="10">
        <v>2</v>
      </c>
      <c r="E23" s="11" t="s">
        <v>17</v>
      </c>
      <c r="F23" s="12">
        <v>50</v>
      </c>
      <c r="G23" s="11">
        <v>88800</v>
      </c>
      <c r="H23" s="3">
        <v>104166.67</v>
      </c>
      <c r="I23" s="5">
        <v>0.2</v>
      </c>
      <c r="J23" s="3">
        <v>125000</v>
      </c>
      <c r="K23" s="11">
        <v>104166.67</v>
      </c>
      <c r="L23" s="31">
        <f t="shared" ref="L23:L24" si="5">K23*20/100</f>
        <v>20833.333999999999</v>
      </c>
      <c r="M23" s="11">
        <v>125000</v>
      </c>
      <c r="N23" s="11" t="s">
        <v>10</v>
      </c>
      <c r="O23" s="2"/>
    </row>
    <row r="24" spans="2:15" x14ac:dyDescent="0.25">
      <c r="B24" s="10">
        <v>16</v>
      </c>
      <c r="C24" s="24" t="s">
        <v>44</v>
      </c>
      <c r="D24" s="10">
        <v>3</v>
      </c>
      <c r="E24" s="11" t="s">
        <v>14</v>
      </c>
      <c r="F24" s="12">
        <v>50</v>
      </c>
      <c r="G24" s="11">
        <v>88800</v>
      </c>
      <c r="H24" s="3">
        <v>225000</v>
      </c>
      <c r="I24" s="5">
        <v>0.2</v>
      </c>
      <c r="J24" s="3">
        <v>270000</v>
      </c>
      <c r="K24" s="11">
        <v>225000</v>
      </c>
      <c r="L24" s="31">
        <f t="shared" si="5"/>
        <v>45000</v>
      </c>
      <c r="M24" s="11">
        <v>270000</v>
      </c>
      <c r="N24" s="11" t="s">
        <v>10</v>
      </c>
      <c r="O24" s="2"/>
    </row>
    <row r="25" spans="2:15" ht="25.5" x14ac:dyDescent="0.25">
      <c r="B25" s="16">
        <v>17</v>
      </c>
      <c r="C25" s="22" t="s">
        <v>45</v>
      </c>
      <c r="D25" s="16">
        <v>1</v>
      </c>
      <c r="E25" s="17" t="s">
        <v>14</v>
      </c>
      <c r="F25" s="18">
        <v>1500</v>
      </c>
      <c r="G25" s="17">
        <v>150000</v>
      </c>
      <c r="H25" s="3">
        <v>150000</v>
      </c>
      <c r="I25" s="5">
        <v>0.2</v>
      </c>
      <c r="J25" s="3">
        <v>180000</v>
      </c>
      <c r="K25" s="17">
        <v>109540</v>
      </c>
      <c r="L25" s="32">
        <f>K25*20%</f>
        <v>21908</v>
      </c>
      <c r="M25" s="17">
        <v>131448</v>
      </c>
      <c r="N25" s="17" t="s">
        <v>11</v>
      </c>
      <c r="O25" s="2"/>
    </row>
    <row r="26" spans="2:15" ht="25.5" x14ac:dyDescent="0.25">
      <c r="B26" s="4">
        <v>17</v>
      </c>
      <c r="C26" s="23" t="s">
        <v>45</v>
      </c>
      <c r="D26" s="4">
        <v>2</v>
      </c>
      <c r="E26" s="3" t="s">
        <v>17</v>
      </c>
      <c r="F26" s="6">
        <v>1500</v>
      </c>
      <c r="G26" s="3">
        <v>150000</v>
      </c>
      <c r="H26" s="3">
        <v>125000</v>
      </c>
      <c r="I26" s="5">
        <v>0.2</v>
      </c>
      <c r="J26" s="3">
        <v>150000</v>
      </c>
      <c r="K26" s="3">
        <v>110770</v>
      </c>
      <c r="L26" s="33">
        <f t="shared" ref="L26:L27" si="6">K26*20%</f>
        <v>22154</v>
      </c>
      <c r="M26" s="3">
        <v>132924</v>
      </c>
      <c r="N26" s="3" t="s">
        <v>11</v>
      </c>
      <c r="O26" s="2"/>
    </row>
    <row r="27" spans="2:15" ht="25.5" x14ac:dyDescent="0.25">
      <c r="B27" s="4">
        <v>17</v>
      </c>
      <c r="C27" s="23" t="s">
        <v>45</v>
      </c>
      <c r="D27" s="4">
        <v>3</v>
      </c>
      <c r="E27" s="3" t="s">
        <v>15</v>
      </c>
      <c r="F27" s="6">
        <v>1500</v>
      </c>
      <c r="G27" s="3">
        <v>150000</v>
      </c>
      <c r="H27" s="3">
        <v>123000</v>
      </c>
      <c r="I27" s="5">
        <v>0.2</v>
      </c>
      <c r="J27" s="3">
        <v>147600</v>
      </c>
      <c r="K27" s="3">
        <v>118500</v>
      </c>
      <c r="L27" s="33">
        <f t="shared" si="6"/>
        <v>23700</v>
      </c>
      <c r="M27" s="3">
        <v>142200</v>
      </c>
      <c r="N27" s="3" t="s">
        <v>11</v>
      </c>
      <c r="O27" s="2"/>
    </row>
    <row r="28" spans="2:15" ht="25.5" x14ac:dyDescent="0.25">
      <c r="B28" s="16">
        <v>18</v>
      </c>
      <c r="C28" s="22" t="s">
        <v>46</v>
      </c>
      <c r="D28" s="16">
        <v>1</v>
      </c>
      <c r="E28" s="17" t="s">
        <v>14</v>
      </c>
      <c r="F28" s="18">
        <v>1500</v>
      </c>
      <c r="G28" s="17">
        <v>90000</v>
      </c>
      <c r="H28" s="3">
        <v>135000</v>
      </c>
      <c r="I28" s="5">
        <v>0.2</v>
      </c>
      <c r="J28" s="3">
        <v>162000</v>
      </c>
      <c r="K28" s="17">
        <v>64000</v>
      </c>
      <c r="L28" s="32">
        <f>K28*20%</f>
        <v>12800</v>
      </c>
      <c r="M28" s="17">
        <v>76800</v>
      </c>
      <c r="N28" s="17" t="s">
        <v>11</v>
      </c>
      <c r="O28" s="2"/>
    </row>
    <row r="29" spans="2:15" ht="25.5" x14ac:dyDescent="0.25">
      <c r="B29" s="4">
        <v>18</v>
      </c>
      <c r="C29" s="23" t="s">
        <v>46</v>
      </c>
      <c r="D29" s="4">
        <v>2</v>
      </c>
      <c r="E29" s="3" t="s">
        <v>15</v>
      </c>
      <c r="F29" s="6">
        <v>1500</v>
      </c>
      <c r="G29" s="3">
        <v>90000</v>
      </c>
      <c r="H29" s="3">
        <v>73500</v>
      </c>
      <c r="I29" s="5">
        <v>0.2</v>
      </c>
      <c r="J29" s="3">
        <v>88200</v>
      </c>
      <c r="K29" s="3">
        <v>67500</v>
      </c>
      <c r="L29" s="33">
        <v>0.2</v>
      </c>
      <c r="M29" s="3">
        <v>81000</v>
      </c>
      <c r="N29" s="3" t="s">
        <v>11</v>
      </c>
      <c r="O29" s="2"/>
    </row>
    <row r="30" spans="2:15" ht="25.5" x14ac:dyDescent="0.25">
      <c r="B30" s="10">
        <v>18</v>
      </c>
      <c r="C30" s="24" t="s">
        <v>46</v>
      </c>
      <c r="D30" s="10">
        <v>3</v>
      </c>
      <c r="E30" s="11" t="s">
        <v>17</v>
      </c>
      <c r="F30" s="12">
        <v>1500</v>
      </c>
      <c r="G30" s="11">
        <v>90000</v>
      </c>
      <c r="H30" s="3">
        <v>125000</v>
      </c>
      <c r="I30" s="5">
        <v>0.2</v>
      </c>
      <c r="J30" s="3">
        <v>150000</v>
      </c>
      <c r="K30" s="11">
        <v>125000</v>
      </c>
      <c r="L30" s="31">
        <f t="shared" ref="L30" si="7">K30*20/100</f>
        <v>25000</v>
      </c>
      <c r="M30" s="11">
        <v>150000</v>
      </c>
      <c r="N30" s="11" t="s">
        <v>10</v>
      </c>
      <c r="O30" s="2"/>
    </row>
    <row r="31" spans="2:15" x14ac:dyDescent="0.25">
      <c r="B31" s="16">
        <v>19</v>
      </c>
      <c r="C31" s="22" t="s">
        <v>47</v>
      </c>
      <c r="D31" s="16">
        <v>1</v>
      </c>
      <c r="E31" s="17" t="s">
        <v>18</v>
      </c>
      <c r="F31" s="18">
        <v>2</v>
      </c>
      <c r="G31" s="17">
        <v>3076</v>
      </c>
      <c r="H31" s="3">
        <v>2561.67</v>
      </c>
      <c r="I31" s="5">
        <v>0.2</v>
      </c>
      <c r="J31" s="3">
        <v>3074</v>
      </c>
      <c r="K31" s="17">
        <v>2561.67</v>
      </c>
      <c r="L31" s="32">
        <f t="shared" ref="L31:L32" si="8">K31*20%</f>
        <v>512.33400000000006</v>
      </c>
      <c r="M31" s="17">
        <v>3074</v>
      </c>
      <c r="N31" s="17" t="s">
        <v>11</v>
      </c>
      <c r="O31" s="2"/>
    </row>
    <row r="32" spans="2:15" ht="38.25" x14ac:dyDescent="0.25">
      <c r="B32" s="16">
        <v>20</v>
      </c>
      <c r="C32" s="22" t="s">
        <v>48</v>
      </c>
      <c r="D32" s="16">
        <v>1</v>
      </c>
      <c r="E32" s="17" t="s">
        <v>18</v>
      </c>
      <c r="F32" s="18">
        <v>10</v>
      </c>
      <c r="G32" s="17">
        <v>110000</v>
      </c>
      <c r="H32" s="3">
        <v>91665</v>
      </c>
      <c r="I32" s="5">
        <v>0.2</v>
      </c>
      <c r="J32" s="3">
        <v>109998</v>
      </c>
      <c r="K32" s="17">
        <v>40000</v>
      </c>
      <c r="L32" s="32">
        <f t="shared" si="8"/>
        <v>8000</v>
      </c>
      <c r="M32" s="17">
        <v>48000</v>
      </c>
      <c r="N32" s="17" t="s">
        <v>11</v>
      </c>
      <c r="O32" s="2"/>
    </row>
    <row r="33" spans="2:15" ht="38.25" x14ac:dyDescent="0.25">
      <c r="B33" s="4">
        <v>20</v>
      </c>
      <c r="C33" s="23" t="s">
        <v>48</v>
      </c>
      <c r="D33" s="4">
        <v>2</v>
      </c>
      <c r="E33" s="3" t="s">
        <v>19</v>
      </c>
      <c r="F33" s="6">
        <v>10</v>
      </c>
      <c r="G33" s="3">
        <v>110000</v>
      </c>
      <c r="H33" s="3">
        <v>91666.67</v>
      </c>
      <c r="I33" s="5">
        <v>0.2</v>
      </c>
      <c r="J33" s="3">
        <v>110000</v>
      </c>
      <c r="K33" s="3">
        <v>45000</v>
      </c>
      <c r="L33" s="33">
        <f>K33*20%</f>
        <v>9000</v>
      </c>
      <c r="M33" s="3">
        <v>54000</v>
      </c>
      <c r="N33" s="3" t="s">
        <v>11</v>
      </c>
      <c r="O33" s="2"/>
    </row>
    <row r="34" spans="2:15" x14ac:dyDescent="0.25">
      <c r="B34" s="16">
        <v>21</v>
      </c>
      <c r="C34" s="22" t="s">
        <v>49</v>
      </c>
      <c r="D34" s="16">
        <v>1</v>
      </c>
      <c r="E34" s="17" t="s">
        <v>18</v>
      </c>
      <c r="F34" s="18">
        <v>6</v>
      </c>
      <c r="G34" s="17">
        <v>33000</v>
      </c>
      <c r="H34" s="3">
        <v>27498.33</v>
      </c>
      <c r="I34" s="5">
        <v>0.2</v>
      </c>
      <c r="J34" s="3">
        <v>32997.99</v>
      </c>
      <c r="K34" s="17">
        <v>27498.33</v>
      </c>
      <c r="L34" s="34">
        <f t="shared" ref="L34:L35" si="9">K34*20%</f>
        <v>5499.6660000000011</v>
      </c>
      <c r="M34" s="17">
        <v>32997.99</v>
      </c>
      <c r="N34" s="17" t="s">
        <v>11</v>
      </c>
      <c r="O34" s="2"/>
    </row>
    <row r="35" spans="2:15" ht="25.5" x14ac:dyDescent="0.25">
      <c r="B35" s="16">
        <v>22</v>
      </c>
      <c r="C35" s="22" t="s">
        <v>50</v>
      </c>
      <c r="D35" s="16">
        <v>1</v>
      </c>
      <c r="E35" s="17" t="s">
        <v>18</v>
      </c>
      <c r="F35" s="18">
        <v>1</v>
      </c>
      <c r="G35" s="17">
        <v>9900</v>
      </c>
      <c r="H35" s="3">
        <v>8248.33</v>
      </c>
      <c r="I35" s="5">
        <v>0.2</v>
      </c>
      <c r="J35" s="3">
        <v>9897.99</v>
      </c>
      <c r="K35" s="17">
        <v>8248.33</v>
      </c>
      <c r="L35" s="34">
        <f t="shared" si="9"/>
        <v>1649.6660000000002</v>
      </c>
      <c r="M35" s="17">
        <v>9897.99</v>
      </c>
      <c r="N35" s="17" t="s">
        <v>11</v>
      </c>
      <c r="O35" s="2"/>
    </row>
    <row r="36" spans="2:15" ht="25.5" x14ac:dyDescent="0.25">
      <c r="B36" s="13">
        <v>23</v>
      </c>
      <c r="C36" s="21" t="s">
        <v>51</v>
      </c>
      <c r="D36" s="13">
        <v>1</v>
      </c>
      <c r="E36" s="14" t="s">
        <v>14</v>
      </c>
      <c r="F36" s="15">
        <v>15</v>
      </c>
      <c r="G36" s="14">
        <v>127500</v>
      </c>
      <c r="H36" s="3">
        <v>142500</v>
      </c>
      <c r="I36" s="5">
        <v>0.2</v>
      </c>
      <c r="J36" s="3">
        <v>171000</v>
      </c>
      <c r="K36" s="14">
        <v>142500</v>
      </c>
      <c r="L36" s="30">
        <f t="shared" ref="L36:L39" si="10">K36*20/100</f>
        <v>28500</v>
      </c>
      <c r="M36" s="14">
        <v>171000</v>
      </c>
      <c r="N36" s="14" t="s">
        <v>10</v>
      </c>
      <c r="O36" s="2"/>
    </row>
    <row r="37" spans="2:15" ht="25.5" x14ac:dyDescent="0.25">
      <c r="B37" s="13">
        <v>24</v>
      </c>
      <c r="C37" s="21" t="s">
        <v>52</v>
      </c>
      <c r="D37" s="13">
        <v>1</v>
      </c>
      <c r="E37" s="14" t="s">
        <v>14</v>
      </c>
      <c r="F37" s="15">
        <v>15</v>
      </c>
      <c r="G37" s="14">
        <v>127500</v>
      </c>
      <c r="H37" s="3">
        <v>142500</v>
      </c>
      <c r="I37" s="5">
        <v>0.2</v>
      </c>
      <c r="J37" s="3">
        <v>171000</v>
      </c>
      <c r="K37" s="14">
        <v>142500</v>
      </c>
      <c r="L37" s="30">
        <f t="shared" si="10"/>
        <v>28500</v>
      </c>
      <c r="M37" s="14">
        <v>171000</v>
      </c>
      <c r="N37" s="14" t="s">
        <v>10</v>
      </c>
      <c r="O37" s="2"/>
    </row>
    <row r="38" spans="2:15" ht="25.5" x14ac:dyDescent="0.25">
      <c r="B38" s="13">
        <v>25</v>
      </c>
      <c r="C38" s="21" t="s">
        <v>53</v>
      </c>
      <c r="D38" s="13">
        <v>1</v>
      </c>
      <c r="E38" s="14" t="s">
        <v>14</v>
      </c>
      <c r="F38" s="15">
        <v>1500</v>
      </c>
      <c r="G38" s="14">
        <v>175500</v>
      </c>
      <c r="H38" s="3">
        <v>225000</v>
      </c>
      <c r="I38" s="5">
        <v>0.2</v>
      </c>
      <c r="J38" s="3">
        <v>270000</v>
      </c>
      <c r="K38" s="14">
        <v>180220</v>
      </c>
      <c r="L38" s="30">
        <f t="shared" si="10"/>
        <v>36044</v>
      </c>
      <c r="M38" s="14">
        <v>216264</v>
      </c>
      <c r="N38" s="14" t="s">
        <v>10</v>
      </c>
      <c r="O38" s="2"/>
    </row>
    <row r="39" spans="2:15" ht="25.5" x14ac:dyDescent="0.25">
      <c r="B39" s="13">
        <v>25</v>
      </c>
      <c r="C39" s="21" t="s">
        <v>53</v>
      </c>
      <c r="D39" s="13">
        <v>2</v>
      </c>
      <c r="E39" s="14" t="s">
        <v>17</v>
      </c>
      <c r="F39" s="15">
        <v>1500</v>
      </c>
      <c r="G39" s="14">
        <v>175500</v>
      </c>
      <c r="H39" s="19">
        <v>187500</v>
      </c>
      <c r="I39" s="20">
        <v>0.2</v>
      </c>
      <c r="J39" s="19">
        <v>225000</v>
      </c>
      <c r="K39" s="14">
        <v>187500</v>
      </c>
      <c r="L39" s="30">
        <f t="shared" si="10"/>
        <v>37500</v>
      </c>
      <c r="M39" s="14">
        <v>225000</v>
      </c>
      <c r="N39" s="14" t="s">
        <v>10</v>
      </c>
      <c r="O39" s="2"/>
    </row>
    <row r="40" spans="2:15" ht="25.5" x14ac:dyDescent="0.25">
      <c r="B40" s="16">
        <v>26</v>
      </c>
      <c r="C40" s="22" t="s">
        <v>54</v>
      </c>
      <c r="D40" s="16">
        <v>1</v>
      </c>
      <c r="E40" s="17" t="s">
        <v>20</v>
      </c>
      <c r="F40" s="18">
        <v>10</v>
      </c>
      <c r="G40" s="17">
        <v>115080</v>
      </c>
      <c r="H40" s="3">
        <v>95850</v>
      </c>
      <c r="I40" s="5">
        <v>0.2</v>
      </c>
      <c r="J40" s="3">
        <v>115020</v>
      </c>
      <c r="K40" s="17">
        <v>95850</v>
      </c>
      <c r="L40" s="32">
        <f t="shared" ref="L40" si="11">K40*20%</f>
        <v>19170</v>
      </c>
      <c r="M40" s="17">
        <v>115020</v>
      </c>
      <c r="N40" s="17" t="s">
        <v>11</v>
      </c>
      <c r="O40" s="2"/>
    </row>
    <row r="41" spans="2:15" ht="25.5" x14ac:dyDescent="0.25">
      <c r="B41" s="10">
        <v>26</v>
      </c>
      <c r="C41" s="24" t="s">
        <v>54</v>
      </c>
      <c r="D41" s="10">
        <v>2</v>
      </c>
      <c r="E41" s="11" t="s">
        <v>15</v>
      </c>
      <c r="F41" s="12">
        <v>10</v>
      </c>
      <c r="G41" s="11">
        <v>115080</v>
      </c>
      <c r="H41" s="3">
        <v>174000</v>
      </c>
      <c r="I41" s="5">
        <v>0.2</v>
      </c>
      <c r="J41" s="3">
        <v>208800</v>
      </c>
      <c r="K41" s="11">
        <v>174000</v>
      </c>
      <c r="L41" s="31">
        <f t="shared" ref="L41:L43" si="12">K41*20/100</f>
        <v>34800</v>
      </c>
      <c r="M41" s="11">
        <v>208800</v>
      </c>
      <c r="N41" s="11" t="s">
        <v>10</v>
      </c>
      <c r="O41" s="2"/>
    </row>
    <row r="42" spans="2:15" x14ac:dyDescent="0.25">
      <c r="B42" s="13">
        <v>27</v>
      </c>
      <c r="C42" s="21" t="s">
        <v>55</v>
      </c>
      <c r="D42" s="13">
        <v>1</v>
      </c>
      <c r="E42" s="14" t="s">
        <v>15</v>
      </c>
      <c r="F42" s="15">
        <v>5</v>
      </c>
      <c r="G42" s="14">
        <v>52500</v>
      </c>
      <c r="H42" s="3">
        <v>74000</v>
      </c>
      <c r="I42" s="5">
        <v>0.2</v>
      </c>
      <c r="J42" s="3">
        <v>88800</v>
      </c>
      <c r="K42" s="14">
        <v>74000</v>
      </c>
      <c r="L42" s="30">
        <f t="shared" si="12"/>
        <v>14800</v>
      </c>
      <c r="M42" s="14">
        <v>88800</v>
      </c>
      <c r="N42" s="14" t="s">
        <v>10</v>
      </c>
      <c r="O42" s="2"/>
    </row>
    <row r="43" spans="2:15" x14ac:dyDescent="0.25">
      <c r="B43" s="13">
        <v>28</v>
      </c>
      <c r="C43" s="21" t="s">
        <v>56</v>
      </c>
      <c r="D43" s="13">
        <v>1</v>
      </c>
      <c r="E43" s="14" t="s">
        <v>15</v>
      </c>
      <c r="F43" s="15">
        <v>3</v>
      </c>
      <c r="G43" s="14">
        <v>41400</v>
      </c>
      <c r="H43" s="3">
        <v>44400</v>
      </c>
      <c r="I43" s="5">
        <v>0.2</v>
      </c>
      <c r="J43" s="3">
        <v>53280</v>
      </c>
      <c r="K43" s="14">
        <v>44400</v>
      </c>
      <c r="L43" s="30">
        <f t="shared" si="12"/>
        <v>8880</v>
      </c>
      <c r="M43" s="14">
        <v>53280</v>
      </c>
      <c r="N43" s="14" t="s">
        <v>10</v>
      </c>
      <c r="O43" s="2"/>
    </row>
    <row r="44" spans="2:15" x14ac:dyDescent="0.25">
      <c r="B44" s="16">
        <v>29</v>
      </c>
      <c r="C44" s="22" t="s">
        <v>57</v>
      </c>
      <c r="D44" s="16">
        <v>1</v>
      </c>
      <c r="E44" s="17" t="s">
        <v>18</v>
      </c>
      <c r="F44" s="18">
        <v>1</v>
      </c>
      <c r="G44" s="17">
        <v>3300</v>
      </c>
      <c r="H44" s="3">
        <v>2748.33</v>
      </c>
      <c r="I44" s="5">
        <v>0.2</v>
      </c>
      <c r="J44" s="3">
        <v>3297.99</v>
      </c>
      <c r="K44" s="17">
        <v>2748.33</v>
      </c>
      <c r="L44" s="32">
        <f t="shared" ref="L44:L46" si="13">K44*20%</f>
        <v>549.66600000000005</v>
      </c>
      <c r="M44" s="17">
        <v>3297.99</v>
      </c>
      <c r="N44" s="17" t="s">
        <v>11</v>
      </c>
      <c r="O44" s="2"/>
    </row>
    <row r="45" spans="2:15" ht="25.5" x14ac:dyDescent="0.25">
      <c r="B45" s="16">
        <v>30</v>
      </c>
      <c r="C45" s="22" t="s">
        <v>58</v>
      </c>
      <c r="D45" s="16">
        <v>1</v>
      </c>
      <c r="E45" s="17" t="s">
        <v>18</v>
      </c>
      <c r="F45" s="18">
        <v>2</v>
      </c>
      <c r="G45" s="17">
        <v>2200</v>
      </c>
      <c r="H45" s="3">
        <v>1831.67</v>
      </c>
      <c r="I45" s="5">
        <v>0.2</v>
      </c>
      <c r="J45" s="3">
        <v>2198</v>
      </c>
      <c r="K45" s="17">
        <v>1831.67</v>
      </c>
      <c r="L45" s="32">
        <f t="shared" si="13"/>
        <v>366.33400000000006</v>
      </c>
      <c r="M45" s="17">
        <v>2198</v>
      </c>
      <c r="N45" s="17" t="s">
        <v>11</v>
      </c>
      <c r="O45" s="2"/>
    </row>
    <row r="46" spans="2:15" ht="38.25" x14ac:dyDescent="0.25">
      <c r="B46" s="16">
        <v>31</v>
      </c>
      <c r="C46" s="22" t="s">
        <v>59</v>
      </c>
      <c r="D46" s="16">
        <v>1</v>
      </c>
      <c r="E46" s="17" t="s">
        <v>18</v>
      </c>
      <c r="F46" s="18">
        <v>1</v>
      </c>
      <c r="G46" s="17">
        <v>5500</v>
      </c>
      <c r="H46" s="3">
        <v>4581.67</v>
      </c>
      <c r="I46" s="5">
        <v>0.2</v>
      </c>
      <c r="J46" s="3">
        <v>5498</v>
      </c>
      <c r="K46" s="17">
        <v>4581.67</v>
      </c>
      <c r="L46" s="32">
        <f t="shared" si="13"/>
        <v>916.33400000000006</v>
      </c>
      <c r="M46" s="17">
        <v>5498</v>
      </c>
      <c r="N46" s="17" t="s">
        <v>11</v>
      </c>
      <c r="O46" s="2"/>
    </row>
    <row r="47" spans="2:15" x14ac:dyDescent="0.25">
      <c r="B47" s="13">
        <v>32</v>
      </c>
      <c r="C47" s="21" t="s">
        <v>60</v>
      </c>
      <c r="D47" s="13">
        <v>1</v>
      </c>
      <c r="E47" s="14" t="s">
        <v>14</v>
      </c>
      <c r="F47" s="15">
        <v>20</v>
      </c>
      <c r="G47" s="14">
        <v>198000</v>
      </c>
      <c r="H47" s="3">
        <v>360000</v>
      </c>
      <c r="I47" s="5">
        <v>0.2</v>
      </c>
      <c r="J47" s="3">
        <v>432000</v>
      </c>
      <c r="K47" s="14">
        <v>360000</v>
      </c>
      <c r="L47" s="30">
        <f t="shared" ref="L47" si="14">K47*20/100</f>
        <v>72000</v>
      </c>
      <c r="M47" s="14">
        <v>432000</v>
      </c>
      <c r="N47" s="14" t="s">
        <v>10</v>
      </c>
      <c r="O47" s="2"/>
    </row>
    <row r="48" spans="2:15" x14ac:dyDescent="0.25">
      <c r="B48" s="16">
        <v>34</v>
      </c>
      <c r="C48" s="22" t="s">
        <v>61</v>
      </c>
      <c r="D48" s="16">
        <v>1</v>
      </c>
      <c r="E48" s="17" t="s">
        <v>14</v>
      </c>
      <c r="F48" s="18">
        <v>2</v>
      </c>
      <c r="G48" s="17">
        <v>71320</v>
      </c>
      <c r="H48" s="3">
        <v>59410</v>
      </c>
      <c r="I48" s="5">
        <v>0.2</v>
      </c>
      <c r="J48" s="3">
        <v>71292</v>
      </c>
      <c r="K48" s="17">
        <v>59410</v>
      </c>
      <c r="L48" s="32">
        <v>0.2</v>
      </c>
      <c r="M48" s="17">
        <v>71292</v>
      </c>
      <c r="N48" s="17" t="s">
        <v>11</v>
      </c>
      <c r="O48" s="2"/>
    </row>
    <row r="49" spans="2:15" x14ac:dyDescent="0.25">
      <c r="B49" s="13">
        <v>35</v>
      </c>
      <c r="C49" s="21" t="s">
        <v>62</v>
      </c>
      <c r="D49" s="13">
        <v>1</v>
      </c>
      <c r="E49" s="14" t="s">
        <v>14</v>
      </c>
      <c r="F49" s="15">
        <v>1</v>
      </c>
      <c r="G49" s="14">
        <v>9700</v>
      </c>
      <c r="H49" s="3">
        <v>25000</v>
      </c>
      <c r="I49" s="5">
        <v>0.2</v>
      </c>
      <c r="J49" s="3">
        <v>30000</v>
      </c>
      <c r="K49" s="14">
        <v>25000</v>
      </c>
      <c r="L49" s="30">
        <f t="shared" ref="L49" si="15">K49*20/100</f>
        <v>5000</v>
      </c>
      <c r="M49" s="14">
        <v>30000</v>
      </c>
      <c r="N49" s="14" t="s">
        <v>10</v>
      </c>
      <c r="O49" s="2"/>
    </row>
    <row r="50" spans="2:15" ht="25.5" x14ac:dyDescent="0.25">
      <c r="B50" s="16">
        <v>36</v>
      </c>
      <c r="C50" s="22" t="s">
        <v>63</v>
      </c>
      <c r="D50" s="16">
        <v>1</v>
      </c>
      <c r="E50" s="17" t="s">
        <v>14</v>
      </c>
      <c r="F50" s="18">
        <v>100</v>
      </c>
      <c r="G50" s="17">
        <v>30000</v>
      </c>
      <c r="H50" s="3">
        <v>60000</v>
      </c>
      <c r="I50" s="5">
        <v>0.2</v>
      </c>
      <c r="J50" s="3">
        <v>72000</v>
      </c>
      <c r="K50" s="17">
        <v>22000</v>
      </c>
      <c r="L50" s="32">
        <f t="shared" ref="L50" si="16">K50*20%</f>
        <v>4400</v>
      </c>
      <c r="M50" s="17">
        <v>26400</v>
      </c>
      <c r="N50" s="17" t="s">
        <v>11</v>
      </c>
      <c r="O50" s="2"/>
    </row>
    <row r="51" spans="2:15" ht="25.5" x14ac:dyDescent="0.25">
      <c r="B51" s="4">
        <v>36</v>
      </c>
      <c r="C51" s="23" t="s">
        <v>63</v>
      </c>
      <c r="D51" s="4">
        <v>2</v>
      </c>
      <c r="E51" s="3" t="s">
        <v>17</v>
      </c>
      <c r="F51" s="6">
        <v>100</v>
      </c>
      <c r="G51" s="3">
        <v>30000</v>
      </c>
      <c r="H51" s="3">
        <v>25000</v>
      </c>
      <c r="I51" s="5">
        <v>0.2</v>
      </c>
      <c r="J51" s="3">
        <v>30000</v>
      </c>
      <c r="K51" s="3">
        <v>24500</v>
      </c>
      <c r="L51" s="33">
        <f>K51*20%</f>
        <v>4900</v>
      </c>
      <c r="M51" s="3">
        <v>29400</v>
      </c>
      <c r="N51" s="3" t="s">
        <v>11</v>
      </c>
      <c r="O51" s="2"/>
    </row>
    <row r="52" spans="2:15" ht="29.25" customHeight="1" x14ac:dyDescent="0.25">
      <c r="B52" s="16">
        <v>37</v>
      </c>
      <c r="C52" s="22" t="s">
        <v>64</v>
      </c>
      <c r="D52" s="16">
        <v>1</v>
      </c>
      <c r="E52" s="17" t="s">
        <v>15</v>
      </c>
      <c r="F52" s="18">
        <v>15</v>
      </c>
      <c r="G52" s="17">
        <v>475200</v>
      </c>
      <c r="H52" s="3">
        <v>395400</v>
      </c>
      <c r="I52" s="5">
        <v>0.2</v>
      </c>
      <c r="J52" s="3">
        <v>474480</v>
      </c>
      <c r="K52" s="17">
        <v>273000</v>
      </c>
      <c r="L52" s="32">
        <f t="shared" ref="L52" si="17">K52*20%</f>
        <v>54600</v>
      </c>
      <c r="M52" s="17">
        <v>327600</v>
      </c>
      <c r="N52" s="17" t="s">
        <v>11</v>
      </c>
      <c r="O52" s="2"/>
    </row>
    <row r="53" spans="2:15" ht="26.25" customHeight="1" x14ac:dyDescent="0.25">
      <c r="B53" s="4">
        <v>37</v>
      </c>
      <c r="C53" s="23" t="s">
        <v>64</v>
      </c>
      <c r="D53" s="4">
        <v>2</v>
      </c>
      <c r="E53" s="3" t="s">
        <v>20</v>
      </c>
      <c r="F53" s="6">
        <v>15</v>
      </c>
      <c r="G53" s="3">
        <v>475200</v>
      </c>
      <c r="H53" s="3">
        <v>394500</v>
      </c>
      <c r="I53" s="5">
        <v>0.2</v>
      </c>
      <c r="J53" s="3">
        <v>473400</v>
      </c>
      <c r="K53" s="3">
        <v>277950</v>
      </c>
      <c r="L53" s="33">
        <f>K53*20%</f>
        <v>55590</v>
      </c>
      <c r="M53" s="3">
        <v>333540</v>
      </c>
      <c r="N53" s="3" t="s">
        <v>11</v>
      </c>
      <c r="O53" s="2"/>
    </row>
    <row r="54" spans="2:15" ht="29.25" customHeight="1" x14ac:dyDescent="0.25">
      <c r="B54" s="10">
        <v>37</v>
      </c>
      <c r="C54" s="24" t="s">
        <v>64</v>
      </c>
      <c r="D54" s="10">
        <v>3</v>
      </c>
      <c r="E54" s="11" t="s">
        <v>14</v>
      </c>
      <c r="F54" s="12">
        <v>15</v>
      </c>
      <c r="G54" s="11">
        <v>475200</v>
      </c>
      <c r="H54" s="3">
        <v>525000</v>
      </c>
      <c r="I54" s="5">
        <v>0.2</v>
      </c>
      <c r="J54" s="3">
        <v>630000</v>
      </c>
      <c r="K54" s="11">
        <v>525000</v>
      </c>
      <c r="L54" s="31">
        <f t="shared" ref="L54" si="18">K54*20/100</f>
        <v>105000</v>
      </c>
      <c r="M54" s="11">
        <v>630000</v>
      </c>
      <c r="N54" s="11" t="s">
        <v>10</v>
      </c>
      <c r="O54" s="2"/>
    </row>
    <row r="55" spans="2:15" ht="27" customHeight="1" x14ac:dyDescent="0.25">
      <c r="B55" s="16">
        <v>38</v>
      </c>
      <c r="C55" s="22" t="s">
        <v>65</v>
      </c>
      <c r="D55" s="16">
        <v>1</v>
      </c>
      <c r="E55" s="17" t="s">
        <v>15</v>
      </c>
      <c r="F55" s="18">
        <v>10</v>
      </c>
      <c r="G55" s="17">
        <v>84480</v>
      </c>
      <c r="H55" s="3">
        <v>70200</v>
      </c>
      <c r="I55" s="5">
        <v>0.2</v>
      </c>
      <c r="J55" s="3">
        <v>84240</v>
      </c>
      <c r="K55" s="17">
        <v>69390</v>
      </c>
      <c r="L55" s="32">
        <f t="shared" ref="L55:L56" si="19">K55*20%</f>
        <v>13878</v>
      </c>
      <c r="M55" s="17">
        <v>83268</v>
      </c>
      <c r="N55" s="17" t="s">
        <v>11</v>
      </c>
      <c r="O55" s="2"/>
    </row>
    <row r="56" spans="2:15" ht="25.5" x14ac:dyDescent="0.25">
      <c r="B56" s="16">
        <v>39</v>
      </c>
      <c r="C56" s="22" t="s">
        <v>66</v>
      </c>
      <c r="D56" s="16">
        <v>1</v>
      </c>
      <c r="E56" s="17" t="s">
        <v>15</v>
      </c>
      <c r="F56" s="18">
        <v>10</v>
      </c>
      <c r="G56" s="17">
        <v>294000</v>
      </c>
      <c r="H56" s="3">
        <v>244980</v>
      </c>
      <c r="I56" s="5">
        <v>0.2</v>
      </c>
      <c r="J56" s="3">
        <v>293976</v>
      </c>
      <c r="K56" s="17">
        <v>138000</v>
      </c>
      <c r="L56" s="32">
        <f t="shared" si="19"/>
        <v>27600</v>
      </c>
      <c r="M56" s="17">
        <v>165600</v>
      </c>
      <c r="N56" s="17" t="s">
        <v>11</v>
      </c>
      <c r="O56" s="2"/>
    </row>
    <row r="57" spans="2:15" ht="25.5" x14ac:dyDescent="0.25">
      <c r="B57" s="4">
        <v>39</v>
      </c>
      <c r="C57" s="23" t="s">
        <v>66</v>
      </c>
      <c r="D57" s="4">
        <v>2</v>
      </c>
      <c r="E57" s="3" t="s">
        <v>21</v>
      </c>
      <c r="F57" s="6">
        <v>10</v>
      </c>
      <c r="G57" s="3">
        <v>294000</v>
      </c>
      <c r="H57" s="3">
        <v>245000</v>
      </c>
      <c r="I57" s="5">
        <v>0.2</v>
      </c>
      <c r="J57" s="3">
        <v>294000</v>
      </c>
      <c r="K57" s="3">
        <v>150550</v>
      </c>
      <c r="L57" s="33">
        <f>K57*20%</f>
        <v>30110</v>
      </c>
      <c r="M57" s="3">
        <v>180660</v>
      </c>
      <c r="N57" s="3" t="s">
        <v>11</v>
      </c>
      <c r="O57" s="2"/>
    </row>
    <row r="58" spans="2:15" x14ac:dyDescent="0.25">
      <c r="B58" s="16">
        <v>40</v>
      </c>
      <c r="C58" s="22" t="s">
        <v>67</v>
      </c>
      <c r="D58" s="16">
        <v>1</v>
      </c>
      <c r="E58" s="17" t="s">
        <v>15</v>
      </c>
      <c r="F58" s="18">
        <v>2</v>
      </c>
      <c r="G58" s="17">
        <v>5880</v>
      </c>
      <c r="H58" s="3">
        <v>4890</v>
      </c>
      <c r="I58" s="5">
        <v>0.2</v>
      </c>
      <c r="J58" s="3">
        <v>5868</v>
      </c>
      <c r="K58" s="17">
        <v>4840</v>
      </c>
      <c r="L58" s="32">
        <f t="shared" ref="L58" si="20">K58*20%</f>
        <v>968</v>
      </c>
      <c r="M58" s="17">
        <v>5808</v>
      </c>
      <c r="N58" s="17" t="s">
        <v>11</v>
      </c>
      <c r="O58" s="2"/>
    </row>
    <row r="59" spans="2:15" x14ac:dyDescent="0.25">
      <c r="B59" s="10">
        <v>40</v>
      </c>
      <c r="C59" s="24" t="s">
        <v>67</v>
      </c>
      <c r="D59" s="10">
        <v>2</v>
      </c>
      <c r="E59" s="11" t="s">
        <v>14</v>
      </c>
      <c r="F59" s="12">
        <v>2</v>
      </c>
      <c r="G59" s="11">
        <v>5880</v>
      </c>
      <c r="H59" s="3">
        <v>12000</v>
      </c>
      <c r="I59" s="5">
        <v>0.2</v>
      </c>
      <c r="J59" s="3">
        <v>14400</v>
      </c>
      <c r="K59" s="11">
        <v>12000</v>
      </c>
      <c r="L59" s="31">
        <f t="shared" ref="L59:L60" si="21">K59*20/100</f>
        <v>2400</v>
      </c>
      <c r="M59" s="11">
        <v>14400</v>
      </c>
      <c r="N59" s="11" t="s">
        <v>10</v>
      </c>
      <c r="O59" s="2"/>
    </row>
    <row r="60" spans="2:15" ht="25.5" x14ac:dyDescent="0.25">
      <c r="B60" s="13">
        <v>41</v>
      </c>
      <c r="C60" s="21" t="s">
        <v>68</v>
      </c>
      <c r="D60" s="13">
        <v>1</v>
      </c>
      <c r="E60" s="14" t="s">
        <v>14</v>
      </c>
      <c r="F60" s="15">
        <v>2</v>
      </c>
      <c r="G60" s="14">
        <v>29700</v>
      </c>
      <c r="H60" s="3">
        <v>38000</v>
      </c>
      <c r="I60" s="5">
        <v>0.2</v>
      </c>
      <c r="J60" s="3">
        <v>45600</v>
      </c>
      <c r="K60" s="14">
        <v>38000</v>
      </c>
      <c r="L60" s="30">
        <f t="shared" si="21"/>
        <v>7600</v>
      </c>
      <c r="M60" s="14">
        <v>45600</v>
      </c>
      <c r="N60" s="14" t="s">
        <v>10</v>
      </c>
      <c r="O60" s="2"/>
    </row>
    <row r="61" spans="2:15" ht="25.5" x14ac:dyDescent="0.25">
      <c r="B61" s="16">
        <v>42</v>
      </c>
      <c r="C61" s="22" t="s">
        <v>69</v>
      </c>
      <c r="D61" s="16">
        <v>1</v>
      </c>
      <c r="E61" s="17" t="s">
        <v>15</v>
      </c>
      <c r="F61" s="18">
        <v>500</v>
      </c>
      <c r="G61" s="17">
        <v>15000</v>
      </c>
      <c r="H61" s="3">
        <v>12450</v>
      </c>
      <c r="I61" s="5">
        <v>0.2</v>
      </c>
      <c r="J61" s="3">
        <v>14940</v>
      </c>
      <c r="K61" s="17">
        <v>11000</v>
      </c>
      <c r="L61" s="32">
        <f t="shared" ref="L61" si="22">K61*20%</f>
        <v>2200</v>
      </c>
      <c r="M61" s="17">
        <v>13200</v>
      </c>
      <c r="N61" s="17" t="s">
        <v>11</v>
      </c>
      <c r="O61" s="2"/>
    </row>
    <row r="62" spans="2:15" ht="25.5" x14ac:dyDescent="0.25">
      <c r="B62" s="4">
        <v>42</v>
      </c>
      <c r="C62" s="23" t="s">
        <v>69</v>
      </c>
      <c r="D62" s="4">
        <v>2</v>
      </c>
      <c r="E62" s="3" t="s">
        <v>14</v>
      </c>
      <c r="F62" s="6">
        <v>500</v>
      </c>
      <c r="G62" s="3">
        <v>15000</v>
      </c>
      <c r="H62" s="3">
        <v>12480</v>
      </c>
      <c r="I62" s="5">
        <v>0.2</v>
      </c>
      <c r="J62" s="3">
        <v>14976</v>
      </c>
      <c r="K62" s="3">
        <v>11370</v>
      </c>
      <c r="L62" s="33">
        <f>K62*20%</f>
        <v>2274</v>
      </c>
      <c r="M62" s="3">
        <v>13644</v>
      </c>
      <c r="N62" s="3" t="s">
        <v>11</v>
      </c>
      <c r="O62" s="2"/>
    </row>
    <row r="63" spans="2:15" ht="39.75" customHeight="1" x14ac:dyDescent="0.25">
      <c r="B63" s="16">
        <v>43</v>
      </c>
      <c r="C63" s="22" t="s">
        <v>70</v>
      </c>
      <c r="D63" s="16">
        <v>1</v>
      </c>
      <c r="E63" s="17" t="s">
        <v>15</v>
      </c>
      <c r="F63" s="18">
        <v>2</v>
      </c>
      <c r="G63" s="17">
        <v>8376</v>
      </c>
      <c r="H63" s="3">
        <v>6960</v>
      </c>
      <c r="I63" s="5">
        <v>0.2</v>
      </c>
      <c r="J63" s="3">
        <v>8352</v>
      </c>
      <c r="K63" s="17">
        <v>6000</v>
      </c>
      <c r="L63" s="32">
        <f t="shared" ref="L63" si="23">K63*20%</f>
        <v>1200</v>
      </c>
      <c r="M63" s="17">
        <v>7200</v>
      </c>
      <c r="N63" s="17" t="s">
        <v>11</v>
      </c>
      <c r="O63" s="2"/>
    </row>
    <row r="64" spans="2:15" ht="38.25" x14ac:dyDescent="0.25">
      <c r="B64" s="4">
        <v>43</v>
      </c>
      <c r="C64" s="23" t="s">
        <v>70</v>
      </c>
      <c r="D64" s="4">
        <v>2</v>
      </c>
      <c r="E64" s="3" t="s">
        <v>14</v>
      </c>
      <c r="F64" s="6">
        <v>2</v>
      </c>
      <c r="G64" s="3">
        <v>8376</v>
      </c>
      <c r="H64" s="3">
        <v>13000</v>
      </c>
      <c r="I64" s="5">
        <v>0.2</v>
      </c>
      <c r="J64" s="3">
        <v>15600</v>
      </c>
      <c r="K64" s="3">
        <v>6530</v>
      </c>
      <c r="L64" s="33">
        <f>K64*20%</f>
        <v>1306</v>
      </c>
      <c r="M64" s="3">
        <v>7836</v>
      </c>
      <c r="N64" s="3" t="s">
        <v>11</v>
      </c>
      <c r="O64" s="2"/>
    </row>
    <row r="65" spans="2:15" x14ac:dyDescent="0.25">
      <c r="B65" s="16">
        <v>44</v>
      </c>
      <c r="C65" s="22" t="s">
        <v>71</v>
      </c>
      <c r="D65" s="16">
        <v>1</v>
      </c>
      <c r="E65" s="17" t="s">
        <v>14</v>
      </c>
      <c r="F65" s="18">
        <v>25</v>
      </c>
      <c r="G65" s="17">
        <v>6500</v>
      </c>
      <c r="H65" s="3">
        <v>5400</v>
      </c>
      <c r="I65" s="5">
        <v>0.2</v>
      </c>
      <c r="J65" s="3">
        <v>6480</v>
      </c>
      <c r="K65" s="17">
        <v>5400</v>
      </c>
      <c r="L65" s="32">
        <f t="shared" ref="L65" si="24">K65*20%</f>
        <v>1080</v>
      </c>
      <c r="M65" s="17">
        <v>6480</v>
      </c>
      <c r="N65" s="17" t="s">
        <v>11</v>
      </c>
      <c r="O65" s="2"/>
    </row>
    <row r="66" spans="2:15" x14ac:dyDescent="0.25">
      <c r="B66" s="13">
        <v>45</v>
      </c>
      <c r="C66" s="21" t="s">
        <v>72</v>
      </c>
      <c r="D66" s="13">
        <v>1</v>
      </c>
      <c r="E66" s="14" t="s">
        <v>14</v>
      </c>
      <c r="F66" s="15">
        <v>500</v>
      </c>
      <c r="G66" s="14">
        <v>165000</v>
      </c>
      <c r="H66" s="3">
        <v>175000</v>
      </c>
      <c r="I66" s="5">
        <v>0.2</v>
      </c>
      <c r="J66" s="3">
        <v>210000</v>
      </c>
      <c r="K66" s="14">
        <v>175000</v>
      </c>
      <c r="L66" s="30">
        <f t="shared" ref="L66:L68" si="25">K66*20/100</f>
        <v>35000</v>
      </c>
      <c r="M66" s="14">
        <v>210000</v>
      </c>
      <c r="N66" s="14" t="s">
        <v>10</v>
      </c>
      <c r="O66" s="2"/>
    </row>
    <row r="67" spans="2:15" x14ac:dyDescent="0.25">
      <c r="B67" s="13">
        <v>45</v>
      </c>
      <c r="C67" s="21" t="s">
        <v>72</v>
      </c>
      <c r="D67" s="13">
        <v>2</v>
      </c>
      <c r="E67" s="14" t="s">
        <v>17</v>
      </c>
      <c r="F67" s="15">
        <v>500</v>
      </c>
      <c r="G67" s="14">
        <v>165000</v>
      </c>
      <c r="H67" s="19">
        <v>208333.34</v>
      </c>
      <c r="I67" s="20">
        <v>0.2</v>
      </c>
      <c r="J67" s="19">
        <v>250000</v>
      </c>
      <c r="K67" s="14">
        <v>208333.34</v>
      </c>
      <c r="L67" s="30">
        <f t="shared" si="25"/>
        <v>41666.667999999998</v>
      </c>
      <c r="M67" s="14">
        <v>250000</v>
      </c>
      <c r="N67" s="14" t="s">
        <v>10</v>
      </c>
      <c r="O67" s="2"/>
    </row>
    <row r="68" spans="2:15" ht="25.5" x14ac:dyDescent="0.25">
      <c r="B68" s="13">
        <v>46</v>
      </c>
      <c r="C68" s="21" t="s">
        <v>73</v>
      </c>
      <c r="D68" s="13">
        <v>1</v>
      </c>
      <c r="E68" s="14" t="s">
        <v>14</v>
      </c>
      <c r="F68" s="15">
        <v>1</v>
      </c>
      <c r="G68" s="14">
        <v>13700</v>
      </c>
      <c r="H68" s="3">
        <v>15000</v>
      </c>
      <c r="I68" s="5">
        <v>0.2</v>
      </c>
      <c r="J68" s="3">
        <v>18000</v>
      </c>
      <c r="K68" s="14">
        <v>15000</v>
      </c>
      <c r="L68" s="30">
        <f t="shared" si="25"/>
        <v>3000</v>
      </c>
      <c r="M68" s="14">
        <v>18000</v>
      </c>
      <c r="N68" s="14" t="s">
        <v>10</v>
      </c>
      <c r="O68" s="2"/>
    </row>
    <row r="69" spans="2:15" ht="29.25" customHeight="1" x14ac:dyDescent="0.25">
      <c r="B69" s="16">
        <v>47</v>
      </c>
      <c r="C69" s="22" t="s">
        <v>74</v>
      </c>
      <c r="D69" s="16">
        <v>1</v>
      </c>
      <c r="E69" s="17" t="s">
        <v>14</v>
      </c>
      <c r="F69" s="18">
        <v>5</v>
      </c>
      <c r="G69" s="17">
        <v>37885</v>
      </c>
      <c r="H69" s="3">
        <v>80000</v>
      </c>
      <c r="I69" s="5">
        <v>0.2</v>
      </c>
      <c r="J69" s="3">
        <v>96000</v>
      </c>
      <c r="K69" s="17">
        <v>27500</v>
      </c>
      <c r="L69" s="32">
        <f t="shared" ref="L69:L71" si="26">K69*20%</f>
        <v>5500</v>
      </c>
      <c r="M69" s="17">
        <v>33000</v>
      </c>
      <c r="N69" s="17" t="s">
        <v>11</v>
      </c>
      <c r="O69" s="2"/>
    </row>
    <row r="70" spans="2:15" ht="28.5" customHeight="1" x14ac:dyDescent="0.25">
      <c r="B70" s="4">
        <v>47</v>
      </c>
      <c r="C70" s="23" t="s">
        <v>74</v>
      </c>
      <c r="D70" s="4">
        <v>2</v>
      </c>
      <c r="E70" s="3" t="s">
        <v>17</v>
      </c>
      <c r="F70" s="6">
        <v>5</v>
      </c>
      <c r="G70" s="3">
        <v>37885</v>
      </c>
      <c r="H70" s="3">
        <v>31500</v>
      </c>
      <c r="I70" s="5">
        <v>0.2</v>
      </c>
      <c r="J70" s="3">
        <v>37800</v>
      </c>
      <c r="K70" s="3">
        <v>28690</v>
      </c>
      <c r="L70" s="33">
        <f t="shared" si="26"/>
        <v>5738</v>
      </c>
      <c r="M70" s="3">
        <v>34428</v>
      </c>
      <c r="N70" s="3" t="s">
        <v>11</v>
      </c>
      <c r="O70" s="2"/>
    </row>
    <row r="71" spans="2:15" ht="27" customHeight="1" x14ac:dyDescent="0.25">
      <c r="B71" s="4">
        <v>47</v>
      </c>
      <c r="C71" s="23" t="s">
        <v>74</v>
      </c>
      <c r="D71" s="4">
        <v>3</v>
      </c>
      <c r="E71" s="3" t="s">
        <v>22</v>
      </c>
      <c r="F71" s="6">
        <v>5</v>
      </c>
      <c r="G71" s="3">
        <v>37885</v>
      </c>
      <c r="H71" s="3">
        <v>31000</v>
      </c>
      <c r="I71" s="5">
        <v>0.2</v>
      </c>
      <c r="J71" s="3">
        <v>37200</v>
      </c>
      <c r="K71" s="3">
        <v>31000</v>
      </c>
      <c r="L71" s="33">
        <f t="shared" si="26"/>
        <v>6200</v>
      </c>
      <c r="M71" s="3">
        <v>37200</v>
      </c>
      <c r="N71" s="3" t="s">
        <v>11</v>
      </c>
      <c r="O71" s="2"/>
    </row>
    <row r="72" spans="2:15" ht="38.25" x14ac:dyDescent="0.25">
      <c r="B72" s="16">
        <v>48</v>
      </c>
      <c r="C72" s="22" t="s">
        <v>75</v>
      </c>
      <c r="D72" s="16">
        <v>1</v>
      </c>
      <c r="E72" s="17" t="s">
        <v>15</v>
      </c>
      <c r="F72" s="18">
        <v>200</v>
      </c>
      <c r="G72" s="17">
        <v>25600</v>
      </c>
      <c r="H72" s="3">
        <v>21200</v>
      </c>
      <c r="I72" s="5">
        <v>0.2</v>
      </c>
      <c r="J72" s="3">
        <v>25440</v>
      </c>
      <c r="K72" s="17">
        <v>21200</v>
      </c>
      <c r="L72" s="32">
        <f t="shared" ref="L72" si="27">K72*20%</f>
        <v>4240</v>
      </c>
      <c r="M72" s="17">
        <v>25440</v>
      </c>
      <c r="N72" s="17" t="s">
        <v>11</v>
      </c>
      <c r="O72" s="2"/>
    </row>
    <row r="73" spans="2:15" ht="38.25" x14ac:dyDescent="0.25">
      <c r="B73" s="10">
        <v>48</v>
      </c>
      <c r="C73" s="24" t="s">
        <v>75</v>
      </c>
      <c r="D73" s="10">
        <v>2</v>
      </c>
      <c r="E73" s="11" t="s">
        <v>17</v>
      </c>
      <c r="F73" s="12">
        <v>200</v>
      </c>
      <c r="G73" s="11">
        <v>25600</v>
      </c>
      <c r="H73" s="3">
        <v>42666.67</v>
      </c>
      <c r="I73" s="5">
        <v>0.2</v>
      </c>
      <c r="J73" s="3">
        <v>51200</v>
      </c>
      <c r="K73" s="11">
        <v>42666.67</v>
      </c>
      <c r="L73" s="31">
        <f t="shared" ref="L73" si="28">K73*20/100</f>
        <v>8533.3339999999989</v>
      </c>
      <c r="M73" s="11">
        <v>51200</v>
      </c>
      <c r="N73" s="11" t="s">
        <v>10</v>
      </c>
      <c r="O73" s="2"/>
    </row>
    <row r="74" spans="2:15" ht="39.75" customHeight="1" x14ac:dyDescent="0.25">
      <c r="B74" s="16">
        <v>49</v>
      </c>
      <c r="C74" s="22" t="s">
        <v>76</v>
      </c>
      <c r="D74" s="16">
        <v>1</v>
      </c>
      <c r="E74" s="17" t="s">
        <v>15</v>
      </c>
      <c r="F74" s="18">
        <v>200</v>
      </c>
      <c r="G74" s="17">
        <v>25600</v>
      </c>
      <c r="H74" s="3">
        <v>21200</v>
      </c>
      <c r="I74" s="5">
        <v>0.2</v>
      </c>
      <c r="J74" s="3">
        <v>25440</v>
      </c>
      <c r="K74" s="17">
        <v>21200</v>
      </c>
      <c r="L74" s="32">
        <f t="shared" ref="L74" si="29">K74*20%</f>
        <v>4240</v>
      </c>
      <c r="M74" s="17">
        <v>25440</v>
      </c>
      <c r="N74" s="17" t="s">
        <v>11</v>
      </c>
      <c r="O74" s="2"/>
    </row>
    <row r="75" spans="2:15" ht="38.25" x14ac:dyDescent="0.25">
      <c r="B75" s="10">
        <v>49</v>
      </c>
      <c r="C75" s="24" t="s">
        <v>76</v>
      </c>
      <c r="D75" s="10">
        <v>2</v>
      </c>
      <c r="E75" s="11" t="s">
        <v>17</v>
      </c>
      <c r="F75" s="12">
        <v>200</v>
      </c>
      <c r="G75" s="11">
        <v>25600</v>
      </c>
      <c r="H75" s="3">
        <v>42666.67</v>
      </c>
      <c r="I75" s="5">
        <v>0.2</v>
      </c>
      <c r="J75" s="3">
        <v>51200</v>
      </c>
      <c r="K75" s="11">
        <v>42666.67</v>
      </c>
      <c r="L75" s="31">
        <f t="shared" ref="L75" si="30">K75*20/100</f>
        <v>8533.3339999999989</v>
      </c>
      <c r="M75" s="11">
        <v>51200</v>
      </c>
      <c r="N75" s="11" t="s">
        <v>10</v>
      </c>
      <c r="O75" s="2"/>
    </row>
    <row r="76" spans="2:15" ht="51" x14ac:dyDescent="0.25">
      <c r="B76" s="16">
        <v>50</v>
      </c>
      <c r="C76" s="22" t="s">
        <v>77</v>
      </c>
      <c r="D76" s="16">
        <v>1</v>
      </c>
      <c r="E76" s="17" t="s">
        <v>15</v>
      </c>
      <c r="F76" s="18">
        <v>200</v>
      </c>
      <c r="G76" s="17">
        <v>25600</v>
      </c>
      <c r="H76" s="3">
        <v>21200</v>
      </c>
      <c r="I76" s="5">
        <v>0.2</v>
      </c>
      <c r="J76" s="3">
        <v>25440</v>
      </c>
      <c r="K76" s="17">
        <v>21200</v>
      </c>
      <c r="L76" s="32">
        <f t="shared" ref="L76" si="31">K76*20%</f>
        <v>4240</v>
      </c>
      <c r="M76" s="17">
        <v>25440</v>
      </c>
      <c r="N76" s="17" t="s">
        <v>11</v>
      </c>
      <c r="O76" s="2"/>
    </row>
    <row r="77" spans="2:15" ht="51" x14ac:dyDescent="0.25">
      <c r="B77" s="10">
        <v>50</v>
      </c>
      <c r="C77" s="24" t="s">
        <v>77</v>
      </c>
      <c r="D77" s="10">
        <v>2</v>
      </c>
      <c r="E77" s="11" t="s">
        <v>17</v>
      </c>
      <c r="F77" s="12">
        <v>200</v>
      </c>
      <c r="G77" s="11">
        <v>25600</v>
      </c>
      <c r="H77" s="3">
        <v>42666.67</v>
      </c>
      <c r="I77" s="5">
        <v>0.2</v>
      </c>
      <c r="J77" s="3">
        <v>51200</v>
      </c>
      <c r="K77" s="11">
        <v>42666.67</v>
      </c>
      <c r="L77" s="31">
        <f t="shared" ref="L77" si="32">K77*20/100</f>
        <v>8533.3339999999989</v>
      </c>
      <c r="M77" s="11">
        <v>51200</v>
      </c>
      <c r="N77" s="11" t="s">
        <v>10</v>
      </c>
      <c r="O77" s="2"/>
    </row>
    <row r="78" spans="2:15" ht="25.5" x14ac:dyDescent="0.25">
      <c r="B78" s="16">
        <v>51</v>
      </c>
      <c r="C78" s="22" t="s">
        <v>78</v>
      </c>
      <c r="D78" s="16">
        <v>1</v>
      </c>
      <c r="E78" s="17" t="s">
        <v>18</v>
      </c>
      <c r="F78" s="18">
        <v>10</v>
      </c>
      <c r="G78" s="17">
        <v>26480</v>
      </c>
      <c r="H78" s="3">
        <v>22065</v>
      </c>
      <c r="I78" s="5">
        <v>0.2</v>
      </c>
      <c r="J78" s="3">
        <v>26478</v>
      </c>
      <c r="K78" s="17">
        <v>22065</v>
      </c>
      <c r="L78" s="32">
        <f t="shared" ref="L78" si="33">K78*20%</f>
        <v>4413</v>
      </c>
      <c r="M78" s="17">
        <v>26478</v>
      </c>
      <c r="N78" s="17" t="s">
        <v>11</v>
      </c>
      <c r="O78" s="2"/>
    </row>
    <row r="79" spans="2:15" ht="25.5" x14ac:dyDescent="0.25">
      <c r="B79" s="10">
        <v>51</v>
      </c>
      <c r="C79" s="24" t="s">
        <v>78</v>
      </c>
      <c r="D79" s="10">
        <v>2</v>
      </c>
      <c r="E79" s="11" t="s">
        <v>19</v>
      </c>
      <c r="F79" s="12">
        <v>10</v>
      </c>
      <c r="G79" s="11">
        <v>26480</v>
      </c>
      <c r="H79" s="3">
        <v>66666.67</v>
      </c>
      <c r="I79" s="5">
        <v>0.2</v>
      </c>
      <c r="J79" s="3">
        <v>80000</v>
      </c>
      <c r="K79" s="11">
        <v>66666.67</v>
      </c>
      <c r="L79" s="31">
        <f t="shared" ref="L79" si="34">K79*20/100</f>
        <v>13333.333999999999</v>
      </c>
      <c r="M79" s="11">
        <v>80000</v>
      </c>
      <c r="N79" s="11" t="s">
        <v>10</v>
      </c>
      <c r="O79" s="2"/>
    </row>
    <row r="80" spans="2:15" ht="25.5" x14ac:dyDescent="0.25">
      <c r="B80" s="16">
        <v>52</v>
      </c>
      <c r="C80" s="22" t="s">
        <v>79</v>
      </c>
      <c r="D80" s="16">
        <v>1</v>
      </c>
      <c r="E80" s="17" t="s">
        <v>15</v>
      </c>
      <c r="F80" s="18">
        <v>1</v>
      </c>
      <c r="G80" s="17">
        <v>21588</v>
      </c>
      <c r="H80" s="3">
        <v>17980</v>
      </c>
      <c r="I80" s="5">
        <v>0.2</v>
      </c>
      <c r="J80" s="3">
        <v>21576</v>
      </c>
      <c r="K80" s="17">
        <v>17980</v>
      </c>
      <c r="L80" s="32">
        <f t="shared" ref="L80:L85" si="35">K80*20%</f>
        <v>3596</v>
      </c>
      <c r="M80" s="17">
        <v>21576</v>
      </c>
      <c r="N80" s="17" t="s">
        <v>11</v>
      </c>
      <c r="O80" s="2"/>
    </row>
    <row r="81" spans="2:15" x14ac:dyDescent="0.25">
      <c r="B81" s="16">
        <v>53</v>
      </c>
      <c r="C81" s="22" t="s">
        <v>80</v>
      </c>
      <c r="D81" s="16">
        <v>1</v>
      </c>
      <c r="E81" s="17" t="s">
        <v>23</v>
      </c>
      <c r="F81" s="18">
        <v>50</v>
      </c>
      <c r="G81" s="17">
        <v>1050000</v>
      </c>
      <c r="H81" s="3">
        <v>875000</v>
      </c>
      <c r="I81" s="5">
        <v>0.2</v>
      </c>
      <c r="J81" s="3">
        <v>1050000</v>
      </c>
      <c r="K81" s="17">
        <v>875000</v>
      </c>
      <c r="L81" s="32">
        <f t="shared" si="35"/>
        <v>175000</v>
      </c>
      <c r="M81" s="17">
        <v>1050000</v>
      </c>
      <c r="N81" s="17" t="s">
        <v>11</v>
      </c>
      <c r="O81" s="2"/>
    </row>
    <row r="82" spans="2:15" x14ac:dyDescent="0.25">
      <c r="B82" s="16">
        <v>54</v>
      </c>
      <c r="C82" s="22" t="s">
        <v>81</v>
      </c>
      <c r="D82" s="16">
        <v>1</v>
      </c>
      <c r="E82" s="17" t="s">
        <v>23</v>
      </c>
      <c r="F82" s="18">
        <v>15</v>
      </c>
      <c r="G82" s="17">
        <v>1800000</v>
      </c>
      <c r="H82" s="3">
        <v>1500000</v>
      </c>
      <c r="I82" s="5">
        <v>0.2</v>
      </c>
      <c r="J82" s="3">
        <v>1800000</v>
      </c>
      <c r="K82" s="17">
        <v>1500000</v>
      </c>
      <c r="L82" s="32">
        <f t="shared" si="35"/>
        <v>300000</v>
      </c>
      <c r="M82" s="17">
        <v>1800000</v>
      </c>
      <c r="N82" s="17" t="s">
        <v>11</v>
      </c>
      <c r="O82" s="2"/>
    </row>
    <row r="83" spans="2:15" x14ac:dyDescent="0.25">
      <c r="B83" s="16">
        <v>55</v>
      </c>
      <c r="C83" s="22" t="s">
        <v>82</v>
      </c>
      <c r="D83" s="16">
        <v>1</v>
      </c>
      <c r="E83" s="17" t="s">
        <v>23</v>
      </c>
      <c r="F83" s="18">
        <v>5</v>
      </c>
      <c r="G83" s="17">
        <v>213000</v>
      </c>
      <c r="H83" s="3">
        <v>177500</v>
      </c>
      <c r="I83" s="5">
        <v>0.2</v>
      </c>
      <c r="J83" s="3">
        <v>213000</v>
      </c>
      <c r="K83" s="17">
        <v>177500</v>
      </c>
      <c r="L83" s="32">
        <f t="shared" si="35"/>
        <v>35500</v>
      </c>
      <c r="M83" s="17">
        <v>213000</v>
      </c>
      <c r="N83" s="17" t="s">
        <v>11</v>
      </c>
      <c r="O83" s="2"/>
    </row>
    <row r="84" spans="2:15" x14ac:dyDescent="0.25">
      <c r="B84" s="16">
        <v>56</v>
      </c>
      <c r="C84" s="22" t="s">
        <v>83</v>
      </c>
      <c r="D84" s="16">
        <v>1</v>
      </c>
      <c r="E84" s="17" t="s">
        <v>24</v>
      </c>
      <c r="F84" s="18">
        <v>50</v>
      </c>
      <c r="G84" s="17">
        <v>10800</v>
      </c>
      <c r="H84" s="3">
        <v>10800</v>
      </c>
      <c r="I84" s="5">
        <v>0.2</v>
      </c>
      <c r="J84" s="3">
        <v>12960</v>
      </c>
      <c r="K84" s="17">
        <v>8999</v>
      </c>
      <c r="L84" s="32">
        <f t="shared" si="35"/>
        <v>1799.8000000000002</v>
      </c>
      <c r="M84" s="17">
        <v>10798.8</v>
      </c>
      <c r="N84" s="17" t="s">
        <v>11</v>
      </c>
      <c r="O84" s="2"/>
    </row>
    <row r="85" spans="2:15" x14ac:dyDescent="0.25">
      <c r="B85" s="16">
        <v>57</v>
      </c>
      <c r="C85" s="22" t="s">
        <v>84</v>
      </c>
      <c r="D85" s="16">
        <v>1</v>
      </c>
      <c r="E85" s="17" t="s">
        <v>14</v>
      </c>
      <c r="F85" s="18">
        <v>5000</v>
      </c>
      <c r="G85" s="17">
        <v>115000</v>
      </c>
      <c r="H85" s="3">
        <v>114700</v>
      </c>
      <c r="I85" s="5">
        <v>0</v>
      </c>
      <c r="J85" s="3">
        <v>114700</v>
      </c>
      <c r="K85" s="17">
        <v>114700</v>
      </c>
      <c r="L85" s="32">
        <f t="shared" si="35"/>
        <v>22940</v>
      </c>
      <c r="M85" s="17">
        <v>114700</v>
      </c>
      <c r="N85" s="17" t="s">
        <v>11</v>
      </c>
      <c r="O85" s="2"/>
    </row>
    <row r="86" spans="2:15" x14ac:dyDescent="0.25">
      <c r="B86" s="4">
        <v>57</v>
      </c>
      <c r="C86" s="23" t="s">
        <v>84</v>
      </c>
      <c r="D86" s="4">
        <v>2</v>
      </c>
      <c r="E86" s="3" t="s">
        <v>21</v>
      </c>
      <c r="F86" s="6">
        <v>5000</v>
      </c>
      <c r="G86" s="3">
        <v>115000</v>
      </c>
      <c r="H86" s="3">
        <v>115000</v>
      </c>
      <c r="I86" s="5">
        <v>0</v>
      </c>
      <c r="J86" s="3">
        <v>115000</v>
      </c>
      <c r="K86" s="3">
        <v>115000</v>
      </c>
      <c r="L86" s="33">
        <f>K86*20%</f>
        <v>23000</v>
      </c>
      <c r="M86" s="3">
        <v>115000</v>
      </c>
      <c r="N86" s="3" t="s">
        <v>11</v>
      </c>
      <c r="O86" s="2"/>
    </row>
    <row r="87" spans="2:15" x14ac:dyDescent="0.25">
      <c r="B87" s="10">
        <v>57</v>
      </c>
      <c r="C87" s="24" t="s">
        <v>84</v>
      </c>
      <c r="D87" s="10">
        <v>3</v>
      </c>
      <c r="E87" s="11" t="s">
        <v>24</v>
      </c>
      <c r="F87" s="12">
        <v>5000</v>
      </c>
      <c r="G87" s="11">
        <v>115000</v>
      </c>
      <c r="H87" s="3">
        <v>116000</v>
      </c>
      <c r="I87" s="5">
        <v>0</v>
      </c>
      <c r="J87" s="3">
        <v>116000</v>
      </c>
      <c r="K87" s="11">
        <v>116000</v>
      </c>
      <c r="L87" s="31">
        <f t="shared" ref="L87" si="36">K87*20/100</f>
        <v>23200</v>
      </c>
      <c r="M87" s="11">
        <v>116000</v>
      </c>
      <c r="N87" s="11" t="s">
        <v>10</v>
      </c>
      <c r="O87" s="2"/>
    </row>
    <row r="88" spans="2:15" x14ac:dyDescent="0.25">
      <c r="B88" s="16">
        <v>58</v>
      </c>
      <c r="C88" s="22" t="s">
        <v>85</v>
      </c>
      <c r="D88" s="16">
        <v>1</v>
      </c>
      <c r="E88" s="17" t="s">
        <v>14</v>
      </c>
      <c r="F88" s="18">
        <v>8000</v>
      </c>
      <c r="G88" s="17">
        <v>80000</v>
      </c>
      <c r="H88" s="3">
        <v>79680</v>
      </c>
      <c r="I88" s="5">
        <v>0</v>
      </c>
      <c r="J88" s="3">
        <v>79680</v>
      </c>
      <c r="K88" s="17">
        <v>46720</v>
      </c>
      <c r="L88" s="32">
        <f t="shared" ref="L88:L90" si="37">K88*20%</f>
        <v>9344</v>
      </c>
      <c r="M88" s="17">
        <v>46720</v>
      </c>
      <c r="N88" s="17" t="s">
        <v>11</v>
      </c>
      <c r="O88" s="2"/>
    </row>
    <row r="89" spans="2:15" x14ac:dyDescent="0.25">
      <c r="B89" s="4">
        <v>58</v>
      </c>
      <c r="C89" s="23" t="s">
        <v>85</v>
      </c>
      <c r="D89" s="4">
        <v>2</v>
      </c>
      <c r="E89" s="3" t="s">
        <v>25</v>
      </c>
      <c r="F89" s="6">
        <v>8000</v>
      </c>
      <c r="G89" s="3">
        <v>80000</v>
      </c>
      <c r="H89" s="3">
        <v>47200</v>
      </c>
      <c r="I89" s="5">
        <v>0</v>
      </c>
      <c r="J89" s="3">
        <v>47200</v>
      </c>
      <c r="K89" s="3">
        <v>47200</v>
      </c>
      <c r="L89" s="33">
        <f t="shared" si="37"/>
        <v>9440</v>
      </c>
      <c r="M89" s="3">
        <v>47200</v>
      </c>
      <c r="N89" s="3" t="s">
        <v>11</v>
      </c>
      <c r="O89" s="2"/>
    </row>
    <row r="90" spans="2:15" x14ac:dyDescent="0.25">
      <c r="B90" s="4">
        <v>58</v>
      </c>
      <c r="C90" s="23" t="s">
        <v>85</v>
      </c>
      <c r="D90" s="4">
        <v>3</v>
      </c>
      <c r="E90" s="3" t="s">
        <v>26</v>
      </c>
      <c r="F90" s="6">
        <v>8000</v>
      </c>
      <c r="G90" s="3">
        <v>80000</v>
      </c>
      <c r="H90" s="3">
        <v>64000</v>
      </c>
      <c r="I90" s="5">
        <v>0</v>
      </c>
      <c r="J90" s="3">
        <v>64000</v>
      </c>
      <c r="K90" s="3">
        <v>64000</v>
      </c>
      <c r="L90" s="33">
        <f t="shared" si="37"/>
        <v>12800</v>
      </c>
      <c r="M90" s="3">
        <v>64000</v>
      </c>
      <c r="N90" s="3" t="s">
        <v>11</v>
      </c>
      <c r="O90" s="2"/>
    </row>
    <row r="91" spans="2:15" x14ac:dyDescent="0.25">
      <c r="B91" s="10">
        <v>58</v>
      </c>
      <c r="C91" s="25" t="s">
        <v>85</v>
      </c>
      <c r="D91" s="10">
        <v>4</v>
      </c>
      <c r="E91" s="11" t="s">
        <v>19</v>
      </c>
      <c r="F91" s="12">
        <v>8000</v>
      </c>
      <c r="G91" s="11">
        <v>80000</v>
      </c>
      <c r="H91" s="3">
        <v>160000</v>
      </c>
      <c r="I91" s="5">
        <v>0</v>
      </c>
      <c r="J91" s="3">
        <v>160000</v>
      </c>
      <c r="K91" s="11">
        <v>160000</v>
      </c>
      <c r="L91" s="31">
        <f t="shared" ref="L91:L95" si="38">K91*20/100</f>
        <v>32000</v>
      </c>
      <c r="M91" s="11">
        <v>160000</v>
      </c>
      <c r="N91" s="11" t="s">
        <v>10</v>
      </c>
      <c r="O91" s="2"/>
    </row>
    <row r="92" spans="2:15" x14ac:dyDescent="0.25">
      <c r="B92" s="13">
        <v>59</v>
      </c>
      <c r="C92" s="21" t="s">
        <v>86</v>
      </c>
      <c r="D92" s="13">
        <v>1</v>
      </c>
      <c r="E92" s="14" t="s">
        <v>14</v>
      </c>
      <c r="F92" s="15">
        <v>1000</v>
      </c>
      <c r="G92" s="14">
        <v>6000</v>
      </c>
      <c r="H92" s="3">
        <v>8000</v>
      </c>
      <c r="I92" s="5">
        <v>0.2</v>
      </c>
      <c r="J92" s="3">
        <v>9600</v>
      </c>
      <c r="K92" s="14">
        <v>8000</v>
      </c>
      <c r="L92" s="30">
        <f t="shared" si="38"/>
        <v>1600</v>
      </c>
      <c r="M92" s="14">
        <v>9600</v>
      </c>
      <c r="N92" s="14" t="s">
        <v>10</v>
      </c>
      <c r="O92" s="2"/>
    </row>
    <row r="93" spans="2:15" x14ac:dyDescent="0.25">
      <c r="B93" s="13">
        <v>59</v>
      </c>
      <c r="C93" s="21" t="s">
        <v>86</v>
      </c>
      <c r="D93" s="13">
        <v>2</v>
      </c>
      <c r="E93" s="14" t="s">
        <v>19</v>
      </c>
      <c r="F93" s="15">
        <v>1000</v>
      </c>
      <c r="G93" s="14">
        <v>6000</v>
      </c>
      <c r="H93" s="19">
        <v>20833.34</v>
      </c>
      <c r="I93" s="20">
        <v>0.2</v>
      </c>
      <c r="J93" s="19">
        <v>25000</v>
      </c>
      <c r="K93" s="14">
        <v>20833.34</v>
      </c>
      <c r="L93" s="35">
        <f t="shared" si="38"/>
        <v>4166.6679999999997</v>
      </c>
      <c r="M93" s="14">
        <v>25000</v>
      </c>
      <c r="N93" s="14" t="s">
        <v>10</v>
      </c>
      <c r="O93" s="2"/>
    </row>
    <row r="94" spans="2:15" ht="25.5" x14ac:dyDescent="0.25">
      <c r="B94" s="13">
        <v>60</v>
      </c>
      <c r="C94" s="21" t="s">
        <v>87</v>
      </c>
      <c r="D94" s="13">
        <v>1</v>
      </c>
      <c r="E94" s="14" t="s">
        <v>14</v>
      </c>
      <c r="F94" s="15">
        <v>100</v>
      </c>
      <c r="G94" s="14">
        <v>14000</v>
      </c>
      <c r="H94" s="3">
        <v>22000</v>
      </c>
      <c r="I94" s="5">
        <v>0.2</v>
      </c>
      <c r="J94" s="3">
        <v>26400</v>
      </c>
      <c r="K94" s="14">
        <v>22000</v>
      </c>
      <c r="L94" s="30">
        <f t="shared" si="38"/>
        <v>4400</v>
      </c>
      <c r="M94" s="14">
        <v>26400</v>
      </c>
      <c r="N94" s="14" t="s">
        <v>10</v>
      </c>
      <c r="O94" s="2"/>
    </row>
    <row r="95" spans="2:15" ht="25.5" x14ac:dyDescent="0.25">
      <c r="B95" s="13">
        <v>60</v>
      </c>
      <c r="C95" s="21" t="s">
        <v>87</v>
      </c>
      <c r="D95" s="13">
        <v>2</v>
      </c>
      <c r="E95" s="14" t="s">
        <v>19</v>
      </c>
      <c r="F95" s="15">
        <v>100</v>
      </c>
      <c r="G95" s="14">
        <v>14000</v>
      </c>
      <c r="H95" s="19">
        <v>33333.339999999997</v>
      </c>
      <c r="I95" s="20">
        <v>0.2</v>
      </c>
      <c r="J95" s="19">
        <v>40000</v>
      </c>
      <c r="K95" s="14">
        <v>33333.339999999997</v>
      </c>
      <c r="L95" s="35">
        <f t="shared" si="38"/>
        <v>6666.6679999999997</v>
      </c>
      <c r="M95" s="14">
        <v>40000</v>
      </c>
      <c r="N95" s="14" t="s">
        <v>10</v>
      </c>
      <c r="O95" s="2"/>
    </row>
    <row r="97" spans="4:5" x14ac:dyDescent="0.25">
      <c r="D97" s="26"/>
      <c r="E97" s="29" t="s">
        <v>88</v>
      </c>
    </row>
    <row r="98" spans="4:5" x14ac:dyDescent="0.25">
      <c r="D98" s="27"/>
      <c r="E98" s="29" t="s">
        <v>89</v>
      </c>
    </row>
    <row r="99" spans="4:5" x14ac:dyDescent="0.25">
      <c r="D99" s="28"/>
      <c r="E99" s="29" t="s">
        <v>90</v>
      </c>
    </row>
    <row r="100" spans="4:5" x14ac:dyDescent="0.25">
      <c r="E100" s="29"/>
    </row>
  </sheetData>
  <autoFilter ref="B3:N99" xr:uid="{00000000-0001-0000-0000-000000000000}">
    <filterColumn colId="6" showButton="0"/>
    <filterColumn colId="7" showButton="0"/>
    <filterColumn colId="9" showButton="0"/>
    <filterColumn colId="10" showButton="0"/>
  </autoFilter>
  <mergeCells count="9">
    <mergeCell ref="N3:N4"/>
    <mergeCell ref="C3:C4"/>
    <mergeCell ref="F3:F4"/>
    <mergeCell ref="B3:B4"/>
    <mergeCell ref="D3:D4"/>
    <mergeCell ref="E3:E4"/>
    <mergeCell ref="G3:G4"/>
    <mergeCell ref="H3:J3"/>
    <mergeCell ref="K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 s</cp:lastModifiedBy>
  <dcterms:created xsi:type="dcterms:W3CDTF">2015-06-05T18:17:20Z</dcterms:created>
  <dcterms:modified xsi:type="dcterms:W3CDTF">2025-10-15T13:44:44Z</dcterms:modified>
</cp:coreProperties>
</file>